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firstSheet="6" activeTab="9"/>
  </bookViews>
  <sheets>
    <sheet name="收支预算总表" sheetId="4" r:id="rId1"/>
    <sheet name="部门收入总表" sheetId="5" r:id="rId2"/>
    <sheet name="部门支出总表" sheetId="6" r:id="rId3"/>
    <sheet name="财政拨款收支总表" sheetId="7" r:id="rId4"/>
    <sheet name="一般公共预算支出表" sheetId="8" r:id="rId5"/>
    <sheet name="一般公共预算基本支出表" sheetId="9" r:id="rId6"/>
    <sheet name="一般公共预算“三公”经费支出表" sheetId="10" r:id="rId7"/>
    <sheet name="政府性基金预算支出表" sheetId="11" r:id="rId8"/>
    <sheet name="国有资本经营预算支出表" sheetId="12" r:id="rId9"/>
    <sheet name="2022年部门整体支出绩效目标表" sheetId="1" r:id="rId10"/>
    <sheet name="水利专项资金项目支出绩效目标表" sheetId="2" r:id="rId11"/>
    <sheet name="黄坑口水源工程前期工作经费项目支出绩效目标表 " sheetId="14" r:id="rId12"/>
    <sheet name="非税收入成本性支出项目支出绩效目标表  (2)" sheetId="15" r:id="rId13"/>
    <sheet name="Sheet1" sheetId="13" r:id="rId14"/>
  </sheets>
  <externalReferences>
    <externalReference r:id="rId15"/>
  </externalReferences>
  <calcPr calcId="144525"/>
</workbook>
</file>

<file path=xl/sharedStrings.xml><?xml version="1.0" encoding="utf-8"?>
<sst xmlns="http://schemas.openxmlformats.org/spreadsheetml/2006/main" count="578" uniqueCount="325">
  <si>
    <t>收支预算总表</t>
  </si>
  <si>
    <t>填报单位:[502001]信丰县水利局 , [502002]信丰县水土保持中心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</si>
  <si>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</si>
  <si>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</si>
  <si>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</si>
  <si>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</si>
  <si>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</si>
  <si>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</si>
  <si>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</si>
  <si>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</si>
  <si>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</si>
  <si>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</si>
  <si>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</si>
  <si>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</si>
  <si>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</si>
  <si>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</si>
  <si>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</si>
  <si>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</si>
  <si>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</si>
  <si>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</si>
  <si>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</si>
  <si>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</si>
  <si>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</si>
  <si>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</si>
  <si>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</si>
  <si>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</si>
  <si>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[502001]信丰县水利局 , [502002]信丰县水土保持中心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</si>
  <si>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</si>
  <si>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</si>
  <si>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</si>
  <si>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</si>
  <si>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</si>
  <si>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</si>
  <si>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</si>
  <si>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</si>
  <si>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</si>
  <si>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</si>
  <si>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</si>
  <si>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</si>
  <si>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</si>
  <si>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</si>
  <si>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</si>
  <si>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</si>
  <si>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</si>
  <si>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</si>
  <si>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</si>
  <si>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</si>
  <si>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</si>
  <si>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</si>
  <si>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</si>
  <si>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</si>
  <si>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</si>
  <si>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</si>
  <si>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</si>
  <si>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</si>
  <si>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</si>
  <si>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　22</t>
  </si>
  <si>
    <t>　大中型水库移民后期扶持基金支出</t>
  </si>
  <si>
    <t>　　2082202</t>
  </si>
  <si>
    <t>　　基础设施建设和经济发展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</si>
  <si>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</si>
  <si>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</si>
  <si>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</si>
  <si>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</si>
  <si>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</si>
  <si>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</si>
  <si>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2101102</t>
  </si>
  <si>
    <t>　　事业单位医疗</t>
  </si>
  <si>
    <t>213</t>
  </si>
  <si>
    <t>农林水支出</t>
  </si>
  <si>
    <t>　03</t>
  </si>
  <si>
    <t>　水利</t>
  </si>
  <si>
    <t>　　2130301</t>
  </si>
  <si>
    <t>　　行政运行</t>
  </si>
  <si>
    <t>　　2130302</t>
  </si>
  <si>
    <t>　　一般行政管理事务</t>
  </si>
  <si>
    <t>　　2130306</t>
  </si>
  <si>
    <t>　　水利工程运行与维护</t>
  </si>
  <si>
    <t>　　2130308</t>
  </si>
  <si>
    <t>　　水利前期工作</t>
  </si>
  <si>
    <t>　　2130310</t>
  </si>
  <si>
    <t>　　水土保持</t>
  </si>
  <si>
    <t>　　2130321</t>
  </si>
  <si>
    <t>　　大中型水库移民后期扶持专项支出</t>
  </si>
  <si>
    <t>　　2130399</t>
  </si>
  <si>
    <t>　　其他水利支出</t>
  </si>
  <si>
    <t>221</t>
  </si>
  <si>
    <t>住房保障支出</t>
  </si>
  <si>
    <t>　02</t>
  </si>
  <si>
    <t>　住房改革支出</t>
  </si>
  <si>
    <t>　　2210201</t>
  </si>
  <si>
    <t>　　住房公积金</t>
  </si>
  <si>
    <t>229</t>
  </si>
  <si>
    <t>其他支出</t>
  </si>
  <si>
    <t>　99</t>
  </si>
  <si>
    <t>　其他支出</t>
  </si>
  <si>
    <t>　　2299999</t>
  </si>
  <si>
    <t>　　其他支出</t>
  </si>
  <si>
    <t>部门支出总表</t>
  </si>
  <si>
    <t>填报单位[502001]信丰县水利局 , [502002]信丰县水土保持中心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</si>
  <si>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</si>
  <si>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</si>
  <si>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</si>
  <si>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</si>
  <si>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</si>
  <si>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</si>
  <si>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</si>
  <si>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</si>
  <si>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</si>
  <si>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</si>
  <si>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</si>
  <si>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</si>
  <si>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</si>
  <si>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</si>
  <si>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</si>
  <si>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</si>
  <si>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</si>
  <si>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</si>
  <si>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</si>
  <si>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</si>
  <si>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</si>
  <si>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</si>
  <si>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</si>
  <si>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</si>
  <si>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</si>
  <si>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</si>
  <si>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</si>
  <si>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</si>
  <si>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</si>
  <si>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</si>
  <si>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</si>
  <si>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</si>
  <si>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</si>
  <si>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</si>
  <si>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</si>
  <si>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</si>
  <si>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</si>
  <si>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30113</t>
  </si>
  <si>
    <t>　住房公积金</t>
  </si>
  <si>
    <t>302</t>
  </si>
  <si>
    <t>商品和服务支出</t>
  </si>
  <si>
    <t>　30201</t>
  </si>
  <si>
    <t>　办公费</t>
  </si>
  <si>
    <t>　30202</t>
  </si>
  <si>
    <t>　印刷费</t>
  </si>
  <si>
    <t>　30203</t>
  </si>
  <si>
    <t>　咨询费</t>
  </si>
  <si>
    <t>　30205</t>
  </si>
  <si>
    <t>　水费</t>
  </si>
  <si>
    <t>　30206</t>
  </si>
  <si>
    <t>　电费</t>
  </si>
  <si>
    <t>　30207</t>
  </si>
  <si>
    <t>　邮电费</t>
  </si>
  <si>
    <t>　30208</t>
  </si>
  <si>
    <t>　取暖费</t>
  </si>
  <si>
    <t>　30211</t>
  </si>
  <si>
    <t>　差旅费</t>
  </si>
  <si>
    <t>　30214</t>
  </si>
  <si>
    <t>　租赁费</t>
  </si>
  <si>
    <t>　30216</t>
  </si>
  <si>
    <t>　培训费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</si>
  <si>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</si>
  <si>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</si>
  <si>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</si>
  <si>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</si>
  <si>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</si>
  <si>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</si>
  <si>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</si>
  <si>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</si>
  <si>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</si>
  <si>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</si>
  <si>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30299</t>
  </si>
  <si>
    <t>　其他商品和服务支出</t>
  </si>
  <si>
    <t>303</t>
  </si>
  <si>
    <t>对个人和家庭的补助</t>
  </si>
  <si>
    <t>　30305</t>
  </si>
  <si>
    <t>　生活补助</t>
  </si>
  <si>
    <t>310</t>
  </si>
  <si>
    <t>资本性支出</t>
  </si>
  <si>
    <t>　31002</t>
  </si>
  <si>
    <t>　办公设备购置</t>
  </si>
  <si>
    <t>　31003</t>
  </si>
  <si>
    <t>　专用设备购置</t>
  </si>
  <si>
    <t>一般公共预算“三公”经费支出表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</si>
  <si>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</si>
  <si>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</si>
  <si>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</si>
  <si>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</si>
  <si>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</si>
  <si>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</si>
  <si>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502</t>
  </si>
  <si>
    <t>信丰县水利局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</si>
  <si>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</si>
  <si>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</si>
  <si>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</si>
  <si>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</si>
  <si>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2022年部门整体支出绩效目标表</t>
  </si>
  <si>
    <t xml:space="preserve"> </t>
  </si>
  <si>
    <t>联系人</t>
  </si>
  <si>
    <t>孙泽龙</t>
  </si>
  <si>
    <t>联系电话</t>
  </si>
  <si>
    <t>部门基本信息</t>
  </si>
  <si>
    <t>部门所属领域</t>
  </si>
  <si>
    <t>水利</t>
  </si>
  <si>
    <t>直属单位包括</t>
  </si>
  <si>
    <t>内设职能部门</t>
  </si>
  <si>
    <t>编制控制数</t>
  </si>
  <si>
    <t>在职人员总数</t>
  </si>
  <si>
    <t>其中:行政编制人数</t>
  </si>
  <si>
    <t>事业编制人数</t>
  </si>
  <si>
    <t>编外人数</t>
  </si>
  <si>
    <t>当年预算情况(万元)</t>
  </si>
  <si>
    <t>收入预算合计</t>
  </si>
  <si>
    <t>其中:上级财政拨款</t>
  </si>
  <si>
    <t>本级财政安排</t>
  </si>
  <si>
    <t>其他资金</t>
  </si>
  <si>
    <t>支出预算合计</t>
  </si>
  <si>
    <t>其中:人员经费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</si>
  <si>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</si>
  <si>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</si>
  <si>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</si>
  <si>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</si>
  <si>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</si>
  <si>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</si>
  <si>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</si>
  <si>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</si>
  <si>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排查病险水库</t>
  </si>
  <si>
    <t>=13座</t>
  </si>
  <si>
    <t>宣传水资源法规</t>
  </si>
  <si>
    <t>&gt;=9850份</t>
  </si>
  <si>
    <t>开展执法活动</t>
  </si>
  <si>
    <t>&gt;=120次</t>
  </si>
  <si>
    <t>质量指标</t>
  </si>
  <si>
    <t>工程质量</t>
  </si>
  <si>
    <t>合格</t>
  </si>
  <si>
    <t>执法质量</t>
  </si>
  <si>
    <t>达标</t>
  </si>
  <si>
    <t>时效指标</t>
  </si>
  <si>
    <t>工程时间跨度</t>
  </si>
  <si>
    <t>全年</t>
  </si>
  <si>
    <t>成本指标</t>
  </si>
  <si>
    <t>是否超过预算金额</t>
  </si>
  <si>
    <t>否</t>
  </si>
  <si>
    <t>效益指标</t>
  </si>
  <si>
    <t>经济效益指标</t>
  </si>
  <si>
    <t>年供水效益</t>
  </si>
  <si>
    <t>=4058.60万元</t>
  </si>
  <si>
    <t>社会效益指标</t>
  </si>
  <si>
    <t>城乡供水任务</t>
  </si>
  <si>
    <t>=22.7万人</t>
  </si>
  <si>
    <t>乡镇供水任务</t>
  </si>
  <si>
    <t>生态效益指标</t>
  </si>
  <si>
    <t>是否利于项目受益区域内土地资源减轻水土流失、保护植被森林、保护水质等</t>
  </si>
  <si>
    <t>是</t>
  </si>
  <si>
    <t>可持续影响指标</t>
  </si>
  <si>
    <t>已建工程是否良性运行</t>
  </si>
  <si>
    <t>工程是否达到设计使用年限</t>
  </si>
  <si>
    <t>满意度指标</t>
  </si>
  <si>
    <t>受益群众满意度</t>
  </si>
  <si>
    <t>＞=90%</t>
  </si>
  <si>
    <t>项目支出绩效目标表</t>
  </si>
  <si>
    <t>(2022年度)</t>
  </si>
  <si>
    <t>项目名称</t>
  </si>
  <si>
    <t>水利专项资金</t>
  </si>
  <si>
    <t>主管部门及代码</t>
  </si>
  <si>
    <t>360722228888030001346</t>
  </si>
  <si>
    <t>实施单位</t>
  </si>
  <si>
    <t>项目属性</t>
  </si>
  <si>
    <t>水利类</t>
  </si>
  <si>
    <t>项目日期范围</t>
  </si>
  <si>
    <t>项目资金
( 万元)</t>
  </si>
  <si>
    <t>年度资金总额</t>
  </si>
  <si>
    <t>其中:财政拨款</t>
  </si>
  <si>
    <t>年度绩效目标</t>
  </si>
  <si>
    <r>
      <rPr>
        <sz val="10.5"/>
        <color indexed="8"/>
        <rFont val="宋体"/>
        <charset val="134"/>
      </rPr>
      <t>根据水利工程开发利用目标，主要用于河长制专项经费、河道整治保洁工作经费、防汛水雨情自动监测站点运行维护费、</t>
    </r>
    <r>
      <rPr>
        <sz val="10.5"/>
        <color indexed="8"/>
        <rFont val="Arial"/>
        <charset val="134"/>
      </rPr>
      <t>13</t>
    </r>
    <r>
      <rPr>
        <sz val="10.5"/>
        <color indexed="8"/>
        <rFont val="宋体"/>
        <charset val="134"/>
      </rPr>
      <t>座小型病险水库除险加固工程、水资源监测经费、信丰县防洪工作等在工程建设期内支付的工程建设需要的各项资金。</t>
    </r>
  </si>
  <si>
    <t>指标值</t>
  </si>
  <si>
    <t>小型病险水库除险加固工程</t>
  </si>
  <si>
    <t>=13个</t>
  </si>
  <si>
    <t>农业水价改革完成年度任务考核</t>
  </si>
  <si>
    <t>&gt;=3次</t>
  </si>
  <si>
    <t>考核达标</t>
  </si>
  <si>
    <t>优秀</t>
  </si>
  <si>
    <t>时间跨度</t>
  </si>
  <si>
    <t>截止2022年12月底投资完成比例</t>
  </si>
  <si>
    <t>=100%</t>
  </si>
  <si>
    <t>单价是否控制在批复概算内</t>
  </si>
  <si>
    <t>水利工程质量</t>
  </si>
  <si>
    <t>提升</t>
  </si>
  <si>
    <t>保护农田</t>
  </si>
  <si>
    <t>=1645亩</t>
  </si>
  <si>
    <t>人居环境</t>
  </si>
  <si>
    <t>改善</t>
  </si>
  <si>
    <t>工程质量保障</t>
  </si>
  <si>
    <t>满意度</t>
  </si>
  <si>
    <t>群众满意度</t>
  </si>
  <si>
    <t>&gt;=95%</t>
  </si>
  <si>
    <t>黄坑口水源工程前期工作经费</t>
  </si>
  <si>
    <t>360722228888030000945</t>
  </si>
  <si>
    <t>黄坑口水源工程位于江西省信丰县油山镇坑口村黄坑口林场附近，距信丰县城约45km，坝址座落在赣江流域贡江水系桃江一级支流西河（流域面积384km2）上游，坝址以上流域面积29.6km2，水库总库容1191万m3，正常蓄水位279.5m，调节库容1087万m3，配套水厂供水规模为5.05万t/d，城镇年供水量1561万m3，工程总投资3.8亿元，是一座以城镇供水、城乡应急备用饮用水源、结合防洪等综合利用的中型水库。为确保水源工程项目的有序进行，前期工作经费将为工程建设提供有力保障。</t>
  </si>
  <si>
    <t>前期工作中型水库数量</t>
  </si>
  <si>
    <t>11座</t>
  </si>
  <si>
    <t>工作经费时间跨度</t>
  </si>
  <si>
    <t>前期工作经费总额</t>
  </si>
  <si>
    <t>500万元</t>
  </si>
  <si>
    <t>工程项目年收益</t>
  </si>
  <si>
    <t>4058.60万元</t>
  </si>
  <si>
    <t>22.7万人</t>
  </si>
  <si>
    <t>非税收入成本性支出</t>
  </si>
  <si>
    <t>360722228888080001070</t>
  </si>
  <si>
    <t>非税收入成本性支出主要用于水质量监测、规范河道采砂等具有非税收入的项目经费，按计划完成河道巡查任务每月不少于20次，规范化河道，严格打击非法采砂等违法行动。</t>
  </si>
  <si>
    <t>临聘退伍人员</t>
  </si>
  <si>
    <t>4人</t>
  </si>
  <si>
    <t>河道巡查每月次数</t>
  </si>
  <si>
    <t>&gt;=20次</t>
  </si>
  <si>
    <t>临聘退伍军人使用率</t>
  </si>
  <si>
    <t>按工作计划开展</t>
  </si>
  <si>
    <t>按时完成</t>
  </si>
  <si>
    <t>成本支出</t>
  </si>
  <si>
    <t>支出不超上年</t>
  </si>
  <si>
    <t>确保资金使用效率</t>
  </si>
  <si>
    <t>河道规划</t>
  </si>
  <si>
    <t>规范</t>
  </si>
  <si>
    <t>水生态环境</t>
  </si>
  <si>
    <t>打击非法采砂</t>
  </si>
  <si>
    <t>更严格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</si>
</sst>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"/>
    <numFmt numFmtId="177" formatCode="0.0000;[Red]0.0000"/>
    <numFmt numFmtId="178" formatCode="0.00;[Red]0.00"/>
  </numFmts>
  <fonts count="40">
    <font>
      <sz val="11"/>
      <color theme="1"/>
      <name val="宋体"/>
      <charset val="134"/>
      <scheme val="minor"/>
    </font>
    <font>
      <sz val="17"/>
      <color rgb="FF000000"/>
      <name val="宋体"/>
      <charset val="134"/>
      <scheme val="minor"/>
    </font>
    <font>
      <sz val="13"/>
      <color rgb="FF000000"/>
      <name val="幼圆"/>
      <charset val="134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7"/>
      <color indexed="8"/>
      <name val="宋体"/>
      <charset val="134"/>
    </font>
    <font>
      <sz val="13"/>
      <color indexed="8"/>
      <name val="幼圆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10.5"/>
      <color indexed="8"/>
      <name val="Arial"/>
      <charset val="134"/>
    </font>
    <font>
      <sz val="18"/>
      <color indexed="8"/>
      <name val="宋体"/>
      <charset val="134"/>
    </font>
    <font>
      <sz val="15"/>
      <color indexed="8"/>
      <name val="Arial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Calibri"/>
      <charset val="134"/>
    </font>
    <font>
      <sz val="12"/>
      <color indexed="8"/>
      <name val="Calibri"/>
      <charset val="134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6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25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6" fillId="24" borderId="29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2" fillId="18" borderId="26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6" fillId="0" borderId="0"/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14" xfId="49" applyFont="1" applyFill="1" applyBorder="1" applyAlignment="1">
      <alignment horizontal="center" vertical="center" wrapText="1"/>
    </xf>
    <xf numFmtId="9" fontId="7" fillId="0" borderId="11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9" fontId="7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14" xfId="49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0" xfId="0" applyFont="1" applyBorder="1" applyAlignment="1" applyProtection="1"/>
    <xf numFmtId="0" fontId="10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/>
    <xf numFmtId="0" fontId="10" fillId="0" borderId="16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vertical="center"/>
    </xf>
    <xf numFmtId="4" fontId="10" fillId="0" borderId="16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/>
    <xf numFmtId="0" fontId="10" fillId="0" borderId="0" xfId="0" applyFont="1" applyBorder="1" applyAlignment="1" applyProtection="1">
      <alignment horizontal="right"/>
    </xf>
    <xf numFmtId="0" fontId="18" fillId="0" borderId="0" xfId="0" applyFont="1" applyBorder="1" applyAlignment="1" applyProtection="1"/>
    <xf numFmtId="0" fontId="10" fillId="0" borderId="16" xfId="0" applyFont="1" applyBorder="1" applyAlignment="1" applyProtection="1">
      <alignment horizontal="center" vertical="center" wrapText="1"/>
    </xf>
    <xf numFmtId="49" fontId="10" fillId="0" borderId="17" xfId="0" applyNumberFormat="1" applyFont="1" applyBorder="1" applyAlignment="1" applyProtection="1">
      <alignment horizontal="center" vertical="center" wrapText="1"/>
    </xf>
    <xf numFmtId="37" fontId="10" fillId="0" borderId="17" xfId="0" applyNumberFormat="1" applyFont="1" applyBorder="1" applyAlignment="1" applyProtection="1">
      <alignment horizontal="center" vertical="center" wrapText="1"/>
    </xf>
    <xf numFmtId="37" fontId="10" fillId="0" borderId="18" xfId="0" applyNumberFormat="1" applyFont="1" applyBorder="1" applyAlignment="1" applyProtection="1">
      <alignment horizontal="center" vertical="center" wrapText="1"/>
    </xf>
    <xf numFmtId="49" fontId="10" fillId="0" borderId="19" xfId="0" applyNumberFormat="1" applyFont="1" applyBorder="1" applyAlignment="1" applyProtection="1">
      <alignment horizontal="left" vertical="center" wrapText="1"/>
    </xf>
    <xf numFmtId="4" fontId="10" fillId="0" borderId="16" xfId="0" applyNumberFormat="1" applyFont="1" applyBorder="1" applyAlignment="1" applyProtection="1">
      <alignment horizontal="right" vertical="center" wrapText="1"/>
    </xf>
    <xf numFmtId="4" fontId="10" fillId="0" borderId="19" xfId="0" applyNumberFormat="1" applyFont="1" applyBorder="1" applyAlignment="1" applyProtection="1">
      <alignment horizontal="right" vertical="center" wrapText="1"/>
    </xf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176" fontId="15" fillId="0" borderId="0" xfId="0" applyNumberFormat="1" applyFont="1" applyBorder="1" applyAlignment="1" applyProtection="1"/>
    <xf numFmtId="0" fontId="15" fillId="0" borderId="0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176" fontId="19" fillId="0" borderId="0" xfId="0" applyNumberFormat="1" applyFont="1" applyBorder="1" applyAlignment="1" applyProtection="1">
      <alignment horizontal="center" vertical="center"/>
    </xf>
    <xf numFmtId="176" fontId="10" fillId="0" borderId="0" xfId="0" applyNumberFormat="1" applyFont="1" applyBorder="1" applyAlignment="1" applyProtection="1"/>
    <xf numFmtId="176" fontId="10" fillId="0" borderId="16" xfId="0" applyNumberFormat="1" applyFont="1" applyBorder="1" applyAlignment="1" applyProtection="1">
      <alignment horizontal="center" vertical="center"/>
    </xf>
    <xf numFmtId="0" fontId="10" fillId="0" borderId="16" xfId="0" applyFont="1" applyBorder="1" applyAlignment="1" applyProtection="1"/>
    <xf numFmtId="177" fontId="10" fillId="0" borderId="16" xfId="0" applyNumberFormat="1" applyFont="1" applyBorder="1" applyAlignment="1" applyProtection="1">
      <alignment horizontal="left" vertical="center"/>
    </xf>
    <xf numFmtId="177" fontId="10" fillId="0" borderId="16" xfId="0" applyNumberFormat="1" applyFont="1" applyBorder="1" applyAlignment="1" applyProtection="1">
      <alignment vertical="center"/>
    </xf>
    <xf numFmtId="177" fontId="10" fillId="0" borderId="16" xfId="0" applyNumberFormat="1" applyFont="1" applyBorder="1" applyAlignment="1" applyProtection="1">
      <alignment horizontal="right" vertical="center"/>
    </xf>
    <xf numFmtId="177" fontId="10" fillId="0" borderId="16" xfId="0" applyNumberFormat="1" applyFont="1" applyBorder="1" applyAlignment="1" applyProtection="1"/>
    <xf numFmtId="177" fontId="10" fillId="0" borderId="16" xfId="0" applyNumberFormat="1" applyFont="1" applyBorder="1" applyAlignment="1" applyProtection="1">
      <alignment horizontal="right" vertical="center" wrapText="1"/>
    </xf>
    <xf numFmtId="4" fontId="10" fillId="0" borderId="16" xfId="0" applyNumberFormat="1" applyFont="1" applyBorder="1" applyAlignment="1" applyProtection="1">
      <alignment horizontal="left" vertical="center"/>
    </xf>
    <xf numFmtId="176" fontId="10" fillId="2" borderId="16" xfId="0" applyNumberFormat="1" applyFont="1" applyFill="1" applyBorder="1" applyAlignment="1" applyProtection="1">
      <alignment horizontal="right" vertical="center" wrapText="1"/>
    </xf>
    <xf numFmtId="4" fontId="10" fillId="0" borderId="16" xfId="0" applyNumberFormat="1" applyFont="1" applyBorder="1" applyAlignment="1" applyProtection="1">
      <alignment horizontal="right" vertical="center"/>
    </xf>
    <xf numFmtId="4" fontId="10" fillId="0" borderId="16" xfId="0" applyNumberFormat="1" applyFont="1" applyBorder="1" applyAlignment="1" applyProtection="1"/>
    <xf numFmtId="0" fontId="17" fillId="0" borderId="16" xfId="0" applyFont="1" applyBorder="1" applyAlignment="1" applyProtection="1"/>
    <xf numFmtId="176" fontId="10" fillId="0" borderId="16" xfId="0" applyNumberFormat="1" applyFont="1" applyBorder="1" applyAlignment="1" applyProtection="1">
      <alignment horizontal="right" vertical="center"/>
    </xf>
    <xf numFmtId="176" fontId="10" fillId="0" borderId="16" xfId="0" applyNumberFormat="1" applyFont="1" applyBorder="1" applyAlignment="1" applyProtection="1">
      <alignment horizontal="right" vertical="center" wrapText="1"/>
    </xf>
    <xf numFmtId="4" fontId="10" fillId="0" borderId="16" xfId="0" applyNumberFormat="1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178" fontId="10" fillId="0" borderId="16" xfId="0" applyNumberFormat="1" applyFont="1" applyBorder="1" applyAlignment="1" applyProtection="1">
      <alignment horizontal="left" vertical="center" wrapText="1"/>
    </xf>
    <xf numFmtId="178" fontId="19" fillId="0" borderId="0" xfId="0" applyNumberFormat="1" applyFont="1" applyBorder="1" applyAlignment="1" applyProtection="1">
      <alignment horizontal="center" vertical="center"/>
    </xf>
    <xf numFmtId="178" fontId="10" fillId="0" borderId="0" xfId="0" applyNumberFormat="1" applyFont="1" applyBorder="1" applyAlignment="1" applyProtection="1">
      <alignment horizontal="left" vertical="center"/>
    </xf>
    <xf numFmtId="178" fontId="17" fillId="0" borderId="0" xfId="0" applyNumberFormat="1" applyFont="1" applyBorder="1" applyAlignment="1" applyProtection="1"/>
    <xf numFmtId="178" fontId="15" fillId="0" borderId="0" xfId="0" applyNumberFormat="1" applyFont="1" applyBorder="1" applyAlignment="1" applyProtection="1">
      <alignment horizontal="right" vertical="center"/>
    </xf>
    <xf numFmtId="178" fontId="10" fillId="0" borderId="16" xfId="0" applyNumberFormat="1" applyFont="1" applyBorder="1" applyAlignment="1" applyProtection="1">
      <alignment horizontal="center" vertical="center"/>
    </xf>
    <xf numFmtId="178" fontId="10" fillId="0" borderId="16" xfId="0" applyNumberFormat="1" applyFont="1" applyBorder="1" applyAlignment="1" applyProtection="1"/>
    <xf numFmtId="178" fontId="10" fillId="0" borderId="16" xfId="0" applyNumberFormat="1" applyFont="1" applyBorder="1" applyAlignment="1" applyProtection="1">
      <alignment vertical="center"/>
    </xf>
    <xf numFmtId="178" fontId="10" fillId="0" borderId="16" xfId="0" applyNumberFormat="1" applyFont="1" applyBorder="1" applyAlignment="1" applyProtection="1">
      <alignment horizontal="left" vertical="center"/>
    </xf>
    <xf numFmtId="0" fontId="12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j7ilp05anjoh22\FileStorage\File\2022-04\&#20449;&#20016;&#21439;&#27700;&#21033;&#37096;&#38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</v>
          </cell>
          <cell r="C6">
            <v>2</v>
          </cell>
        </row>
        <row r="7">
          <cell r="A7" t="str">
            <v>合计</v>
          </cell>
          <cell r="B7">
            <v>11043.123486</v>
          </cell>
        </row>
        <row r="8">
          <cell r="A8" t="str">
            <v>社会保障和就业支出</v>
          </cell>
          <cell r="B8">
            <v>471.425783</v>
          </cell>
        </row>
        <row r="9">
          <cell r="A9" t="str">
            <v>卫生健康支出</v>
          </cell>
          <cell r="B9">
            <v>89.805192</v>
          </cell>
        </row>
        <row r="10">
          <cell r="A10" t="str">
            <v>农林水支出</v>
          </cell>
          <cell r="B10">
            <v>5491.202511</v>
          </cell>
        </row>
        <row r="11">
          <cell r="A11" t="str">
            <v>住房保障支出</v>
          </cell>
          <cell r="B11">
            <v>130.69</v>
          </cell>
        </row>
        <row r="12">
          <cell r="A12" t="str">
            <v>其他支出</v>
          </cell>
          <cell r="B12">
            <v>4860</v>
          </cell>
        </row>
      </sheetData>
      <sheetData sheetId="10">
        <row r="6">
          <cell r="B6">
            <v>4164.19</v>
          </cell>
          <cell r="C6">
            <v>4164.19</v>
          </cell>
        </row>
        <row r="7">
          <cell r="A7" t="str">
            <v>社会保障和就业支出</v>
          </cell>
          <cell r="B7">
            <v>156.35</v>
          </cell>
          <cell r="C7">
            <v>156.35</v>
          </cell>
        </row>
        <row r="8">
          <cell r="A8" t="str">
            <v>卫生健康支出</v>
          </cell>
          <cell r="B8">
            <v>65.7</v>
          </cell>
          <cell r="C8">
            <v>65.7</v>
          </cell>
        </row>
        <row r="9">
          <cell r="A9" t="str">
            <v>农林水支出</v>
          </cell>
          <cell r="B9">
            <v>3811.45</v>
          </cell>
          <cell r="C9">
            <v>3811.45</v>
          </cell>
        </row>
        <row r="10">
          <cell r="A10" t="str">
            <v>住房保障支出</v>
          </cell>
          <cell r="B10">
            <v>130.69</v>
          </cell>
          <cell r="C10">
            <v>130.69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21" sqref="A21"/>
    </sheetView>
  </sheetViews>
  <sheetFormatPr defaultColWidth="9" defaultRowHeight="13.5" outlineLevelCol="3"/>
  <cols>
    <col min="1" max="1" width="38.75" customWidth="1"/>
    <col min="2" max="2" width="26.25" customWidth="1"/>
    <col min="3" max="3" width="24.25" customWidth="1"/>
    <col min="4" max="4" width="54.125" customWidth="1"/>
  </cols>
  <sheetData>
    <row r="1" ht="25.5" spans="1:4">
      <c r="A1" s="113" t="s">
        <v>0</v>
      </c>
      <c r="B1" s="113"/>
      <c r="C1" s="113"/>
      <c r="D1" s="113"/>
    </row>
    <row r="2" ht="15" spans="1:4">
      <c r="A2" s="114" t="s">
        <v>1</v>
      </c>
      <c r="B2" s="115"/>
      <c r="C2" s="115"/>
      <c r="D2" s="116" t="s">
        <v>2</v>
      </c>
    </row>
    <row r="3" ht="14.25" spans="1:4">
      <c r="A3" s="117" t="s">
        <v>3</v>
      </c>
      <c r="B3" s="117"/>
      <c r="C3" s="117" t="s">
        <v>4</v>
      </c>
      <c r="D3" s="117"/>
    </row>
    <row r="4" ht="14.25" spans="1:4">
      <c r="A4" s="117" t="s">
        <v>5</v>
      </c>
      <c r="B4" s="117" t="s">
        <v>6</v>
      </c>
      <c r="C4" s="117" t="s">
        <v>7</v>
      </c>
      <c r="D4" s="117" t="s">
        <v>6</v>
      </c>
    </row>
    <row r="5" ht="14.25" spans="1:4">
      <c r="A5" s="118" t="s">
        <v>8</v>
      </c>
      <c r="B5" s="102">
        <f>IF(ISBLANK(SUM(B6,B7,B8))," ",SUM(B6,B7,B8))</f>
        <v>4164.19</v>
      </c>
      <c r="C5" s="119" t="str">
        <f>IF(ISBLANK('[1]支出总表（引用）'!A7)," ",'[1]支出总表（引用）'!A7)</f>
        <v>合计</v>
      </c>
      <c r="D5" s="71">
        <f>IF(ISBLANK('[1]支出总表（引用）'!B7)," ",'[1]支出总表（引用）'!B7)</f>
        <v>11043.123486</v>
      </c>
    </row>
    <row r="6" ht="14.25" spans="1:4">
      <c r="A6" s="120" t="s">
        <v>9</v>
      </c>
      <c r="B6" s="102">
        <v>4164.19</v>
      </c>
      <c r="C6" s="119" t="str">
        <f>IF(ISBLANK('[1]支出总表（引用）'!A8)," ",'[1]支出总表（引用）'!A8)</f>
        <v>社会保障和就业支出</v>
      </c>
      <c r="D6" s="71">
        <f>IF(ISBLANK('[1]支出总表（引用）'!B8)," ",'[1]支出总表（引用）'!B8)</f>
        <v>471.425783</v>
      </c>
    </row>
    <row r="7" ht="14.25" spans="1:4">
      <c r="A7" s="120" t="s">
        <v>10</v>
      </c>
      <c r="B7" s="82"/>
      <c r="C7" s="119" t="str">
        <f>IF(ISBLANK('[1]支出总表（引用）'!A9)," ",'[1]支出总表（引用）'!A9)</f>
        <v>卫生健康支出</v>
      </c>
      <c r="D7" s="71">
        <f>IF(ISBLANK('[1]支出总表（引用）'!B9)," ",'[1]支出总表（引用）'!B9)</f>
        <v>89.805192</v>
      </c>
    </row>
    <row r="8" ht="14.25" spans="1:4">
      <c r="A8" s="120" t="s">
        <v>11</v>
      </c>
      <c r="B8" s="82"/>
      <c r="C8" s="119" t="str">
        <f>IF(ISBLANK('[1]支出总表（引用）'!A10)," ",'[1]支出总表（引用）'!A10)</f>
        <v>农林水支出</v>
      </c>
      <c r="D8" s="71">
        <f>IF(ISBLANK('[1]支出总表（引用）'!B10)," ",'[1]支出总表（引用）'!B10)</f>
        <v>5491.202511</v>
      </c>
    </row>
    <row r="9" ht="14.25" spans="1:4">
      <c r="A9" s="118" t="s">
        <v>12</v>
      </c>
      <c r="B9" s="102"/>
      <c r="C9" s="119" t="str">
        <f>IF(ISBLANK('[1]支出总表（引用）'!A11)," ",'[1]支出总表（引用）'!A11)</f>
        <v>住房保障支出</v>
      </c>
      <c r="D9" s="71">
        <f>IF(ISBLANK('[1]支出总表（引用）'!B11)," ",'[1]支出总表（引用）'!B11)</f>
        <v>130.69</v>
      </c>
    </row>
    <row r="10" ht="14.25" spans="1:4">
      <c r="A10" s="120" t="s">
        <v>13</v>
      </c>
      <c r="B10" s="102"/>
      <c r="C10" s="119" t="str">
        <f>IF(ISBLANK('[1]支出总表（引用）'!A12)," ",'[1]支出总表（引用）'!A12)</f>
        <v>其他支出</v>
      </c>
      <c r="D10" s="71">
        <f>IF(ISBLANK('[1]支出总表（引用）'!B12)," ",'[1]支出总表（引用）'!B12)</f>
        <v>4860</v>
      </c>
    </row>
    <row r="11" ht="14.25" spans="1:4">
      <c r="A11" s="120" t="s">
        <v>14</v>
      </c>
      <c r="B11" s="102"/>
      <c r="C11" s="119" t="str">
        <f>IF(ISBLANK('[1]支出总表（引用）'!A13)," ",'[1]支出总表（引用）'!A13)</f>
        <v> </v>
      </c>
      <c r="D11" s="71" t="str">
        <f>IF(ISBLANK('[1]支出总表（引用）'!B13)," ",'[1]支出总表（引用）'!B13)</f>
        <v> </v>
      </c>
    </row>
    <row r="12" ht="14.25" spans="1:4">
      <c r="A12" s="120" t="s">
        <v>15</v>
      </c>
      <c r="B12" s="102"/>
      <c r="C12" s="119" t="str">
        <f>IF(ISBLANK('[1]支出总表（引用）'!A14)," ",'[1]支出总表（引用）'!A14)</f>
        <v> </v>
      </c>
      <c r="D12" s="71" t="str">
        <f>IF(ISBLANK('[1]支出总表（引用）'!B14)," ",'[1]支出总表（引用）'!B14)</f>
        <v> </v>
      </c>
    </row>
    <row r="13" ht="14.25" spans="1:4">
      <c r="A13" s="120" t="s">
        <v>16</v>
      </c>
      <c r="B13" s="82"/>
      <c r="C13" s="119" t="str">
        <f>IF(ISBLANK('[1]支出总表（引用）'!A15)," ",'[1]支出总表（引用）'!A15)</f>
        <v> </v>
      </c>
      <c r="D13" s="71" t="str">
        <f>IF(ISBLANK('[1]支出总表（引用）'!B15)," ",'[1]支出总表（引用）'!B15)</f>
        <v> </v>
      </c>
    </row>
    <row r="14" ht="14.25" spans="1:4">
      <c r="A14" s="120" t="s">
        <v>17</v>
      </c>
      <c r="B14" s="82">
        <v>5300</v>
      </c>
      <c r="C14" s="119" t="str">
        <f>IF(ISBLANK('[1]支出总表（引用）'!A16)," ",'[1]支出总表（引用）'!A16)</f>
        <v> </v>
      </c>
      <c r="D14" s="71" t="str">
        <f>IF(ISBLANK('[1]支出总表（引用）'!B16)," ",'[1]支出总表（引用）'!B16)</f>
        <v> </v>
      </c>
    </row>
    <row r="15" ht="14.25" spans="1:4">
      <c r="A15" s="117" t="s">
        <v>18</v>
      </c>
      <c r="B15" s="82">
        <v>9464.19</v>
      </c>
      <c r="C15" s="117" t="s">
        <v>19</v>
      </c>
      <c r="D15" s="82">
        <f>IF(ISBLANK('[1]支出总表（引用）'!B6)," ",'[1]支出总表（引用）'!B6)</f>
        <v>1</v>
      </c>
    </row>
    <row r="16" ht="14.25" spans="1:4">
      <c r="A16" s="120" t="s">
        <v>20</v>
      </c>
      <c r="B16" s="82"/>
      <c r="C16" s="120" t="s">
        <v>21</v>
      </c>
      <c r="D16" s="82">
        <f>IF(ISBLANK('[1]支出总表（引用）'!C6)," ",'[1]支出总表（引用）'!C6)</f>
        <v>2</v>
      </c>
    </row>
    <row r="17" ht="26.25" customHeight="1" spans="1:4">
      <c r="A17" s="120" t="s">
        <v>22</v>
      </c>
      <c r="B17" s="82">
        <v>1578.933486</v>
      </c>
      <c r="C17" s="104"/>
      <c r="D17" s="104"/>
    </row>
    <row r="18" ht="14.25" spans="1:4">
      <c r="A18" s="118"/>
      <c r="B18" s="82"/>
      <c r="C18" s="118"/>
      <c r="D18" s="82"/>
    </row>
    <row r="19" ht="14.25" spans="1:4">
      <c r="A19" s="117" t="s">
        <v>23</v>
      </c>
      <c r="B19" s="82">
        <v>11043.123486</v>
      </c>
      <c r="C19" s="117" t="s">
        <v>24</v>
      </c>
      <c r="D19" s="82">
        <f>B19</f>
        <v>11043.123486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3" workbookViewId="0">
      <selection activeCell="I11" sqref="I11"/>
    </sheetView>
  </sheetViews>
  <sheetFormatPr defaultColWidth="9" defaultRowHeight="13.5" outlineLevelCol="7"/>
  <cols>
    <col min="3" max="3" width="12.375" customWidth="1"/>
    <col min="6" max="6" width="11.625" customWidth="1"/>
    <col min="7" max="7" width="12.875" customWidth="1"/>
    <col min="8" max="8" width="14" customWidth="1"/>
  </cols>
  <sheetData>
    <row r="1" ht="22.5" spans="1:8">
      <c r="A1" s="55" t="s">
        <v>196</v>
      </c>
      <c r="B1" s="55"/>
      <c r="C1" s="55"/>
      <c r="D1" s="55"/>
      <c r="E1" s="55"/>
      <c r="F1" s="55"/>
      <c r="G1" s="55"/>
      <c r="H1" s="55"/>
    </row>
    <row r="2" spans="1:8">
      <c r="A2" s="56" t="s">
        <v>197</v>
      </c>
      <c r="B2" s="1"/>
      <c r="C2" s="1"/>
      <c r="D2" s="1"/>
      <c r="E2" s="1"/>
      <c r="F2" s="1"/>
      <c r="G2" s="1"/>
      <c r="H2" s="1"/>
    </row>
    <row r="3" ht="30" customHeight="1" spans="1:8">
      <c r="A3" s="37" t="s">
        <v>185</v>
      </c>
      <c r="B3" s="57" t="s">
        <v>191</v>
      </c>
      <c r="C3" s="57"/>
      <c r="D3" s="57"/>
      <c r="E3" s="57"/>
      <c r="F3" s="57"/>
      <c r="G3" s="57"/>
      <c r="H3" s="57"/>
    </row>
    <row r="4" ht="24" customHeight="1" spans="1:8">
      <c r="A4" s="37" t="s">
        <v>198</v>
      </c>
      <c r="B4" s="37" t="s">
        <v>199</v>
      </c>
      <c r="C4" s="37"/>
      <c r="D4" s="37"/>
      <c r="E4" s="37"/>
      <c r="F4" s="37" t="s">
        <v>200</v>
      </c>
      <c r="G4" s="38">
        <v>13979797005</v>
      </c>
      <c r="H4" s="38"/>
    </row>
    <row r="5" ht="29.1" customHeight="1" spans="1:8">
      <c r="A5" s="37" t="s">
        <v>201</v>
      </c>
      <c r="B5" s="37"/>
      <c r="C5" s="37"/>
      <c r="D5" s="37"/>
      <c r="E5" s="37"/>
      <c r="F5" s="37"/>
      <c r="G5" s="37"/>
      <c r="H5" s="37"/>
    </row>
    <row r="6" ht="32.1" customHeight="1" spans="1:8">
      <c r="A6" s="37" t="s">
        <v>202</v>
      </c>
      <c r="B6" s="37"/>
      <c r="C6" s="37"/>
      <c r="D6" s="5" t="s">
        <v>203</v>
      </c>
      <c r="E6" s="5"/>
      <c r="F6" s="37" t="s">
        <v>204</v>
      </c>
      <c r="G6" s="37"/>
      <c r="H6" s="5" t="s">
        <v>191</v>
      </c>
    </row>
    <row r="7" ht="32.1" customHeight="1" spans="1:8">
      <c r="A7" s="37" t="s">
        <v>205</v>
      </c>
      <c r="B7" s="37"/>
      <c r="C7" s="37"/>
      <c r="D7" s="5">
        <v>9</v>
      </c>
      <c r="E7" s="5"/>
      <c r="F7" s="37" t="s">
        <v>206</v>
      </c>
      <c r="G7" s="37"/>
      <c r="H7" s="5">
        <v>89</v>
      </c>
    </row>
    <row r="8" ht="32.1" customHeight="1" spans="1:8">
      <c r="A8" s="37" t="s">
        <v>207</v>
      </c>
      <c r="B8" s="37"/>
      <c r="C8" s="37"/>
      <c r="D8" s="5">
        <v>92</v>
      </c>
      <c r="E8" s="5"/>
      <c r="F8" s="37" t="s">
        <v>208</v>
      </c>
      <c r="G8" s="37"/>
      <c r="H8" s="5">
        <v>23</v>
      </c>
    </row>
    <row r="9" ht="32.1" customHeight="1" spans="1:8">
      <c r="A9" s="37" t="s">
        <v>209</v>
      </c>
      <c r="B9" s="37"/>
      <c r="C9" s="37"/>
      <c r="D9" s="5">
        <v>66</v>
      </c>
      <c r="E9" s="5"/>
      <c r="F9" s="37" t="s">
        <v>210</v>
      </c>
      <c r="G9" s="37"/>
      <c r="H9" s="5">
        <v>3</v>
      </c>
    </row>
    <row r="10" ht="32.1" customHeight="1" spans="1:8">
      <c r="A10" s="37" t="s">
        <v>211</v>
      </c>
      <c r="B10" s="37"/>
      <c r="C10" s="37"/>
      <c r="D10" s="37"/>
      <c r="E10" s="37"/>
      <c r="F10" s="37"/>
      <c r="G10" s="37"/>
      <c r="H10" s="37"/>
    </row>
    <row r="11" ht="32.1" customHeight="1" spans="1:8">
      <c r="A11" s="37" t="s">
        <v>212</v>
      </c>
      <c r="B11" s="37"/>
      <c r="C11" s="37"/>
      <c r="D11" s="5">
        <v>11043.12</v>
      </c>
      <c r="E11" s="5"/>
      <c r="F11" s="37" t="s">
        <v>213</v>
      </c>
      <c r="G11" s="37"/>
      <c r="H11" s="6"/>
    </row>
    <row r="12" ht="32.1" customHeight="1" spans="1:8">
      <c r="A12" s="37" t="s">
        <v>214</v>
      </c>
      <c r="B12" s="37"/>
      <c r="C12" s="37"/>
      <c r="D12" s="5">
        <v>4164.19</v>
      </c>
      <c r="E12" s="5"/>
      <c r="F12" s="37" t="s">
        <v>215</v>
      </c>
      <c r="G12" s="37"/>
      <c r="H12" s="5">
        <v>5300</v>
      </c>
    </row>
    <row r="13" ht="32.1" customHeight="1" spans="1:8">
      <c r="A13" s="37" t="s">
        <v>216</v>
      </c>
      <c r="B13" s="37"/>
      <c r="C13" s="37"/>
      <c r="D13" s="5">
        <v>11043.12</v>
      </c>
      <c r="E13" s="5"/>
      <c r="F13" s="37" t="s">
        <v>217</v>
      </c>
      <c r="G13" s="37"/>
      <c r="H13" s="5">
        <v>1227.7</v>
      </c>
    </row>
    <row r="14" ht="32.1" customHeight="1" spans="1:8">
      <c r="A14" s="37" t="s">
        <v>124</v>
      </c>
      <c r="B14" s="37"/>
      <c r="C14" s="37"/>
      <c r="D14" s="5">
        <v>136.49</v>
      </c>
      <c r="E14" s="5"/>
      <c r="F14" s="37" t="s">
        <v>218</v>
      </c>
      <c r="G14" s="37"/>
      <c r="H14" s="5">
        <v>2800</v>
      </c>
    </row>
    <row r="15" ht="32.1" customHeight="1" spans="1:8">
      <c r="A15" s="37" t="s">
        <v>219</v>
      </c>
      <c r="B15" s="37"/>
      <c r="C15" s="37"/>
      <c r="D15" s="37"/>
      <c r="E15" s="37"/>
      <c r="F15" s="37"/>
      <c r="G15" s="37"/>
      <c r="H15" s="37"/>
    </row>
    <row r="16" ht="32.1" customHeight="1" spans="1:8">
      <c r="A16" s="37" t="s">
        <v>220</v>
      </c>
      <c r="B16" s="37"/>
      <c r="C16" s="37" t="s">
        <v>221</v>
      </c>
      <c r="D16" s="37"/>
      <c r="E16" s="37" t="s">
        <v>222</v>
      </c>
      <c r="F16" s="37" t="s">
        <v>223</v>
      </c>
      <c r="G16" s="37"/>
      <c r="H16" s="37"/>
    </row>
    <row r="17" ht="32.1" customHeight="1" spans="1:8">
      <c r="A17" s="58" t="s">
        <v>224</v>
      </c>
      <c r="B17" s="59"/>
      <c r="C17" s="37" t="s">
        <v>225</v>
      </c>
      <c r="D17" s="37"/>
      <c r="E17" s="37" t="s">
        <v>226</v>
      </c>
      <c r="F17" s="37" t="s">
        <v>227</v>
      </c>
      <c r="G17" s="37"/>
      <c r="H17" s="37"/>
    </row>
    <row r="18" ht="32.1" customHeight="1" spans="1:8">
      <c r="A18" s="60"/>
      <c r="B18" s="61"/>
      <c r="C18" s="37"/>
      <c r="D18" s="37"/>
      <c r="E18" s="37" t="s">
        <v>228</v>
      </c>
      <c r="F18" s="37" t="s">
        <v>229</v>
      </c>
      <c r="G18" s="37"/>
      <c r="H18" s="37"/>
    </row>
    <row r="19" ht="32.1" customHeight="1" spans="1:8">
      <c r="A19" s="60"/>
      <c r="B19" s="61"/>
      <c r="C19" s="37"/>
      <c r="D19" s="37"/>
      <c r="E19" s="37" t="s">
        <v>230</v>
      </c>
      <c r="F19" s="37" t="s">
        <v>231</v>
      </c>
      <c r="G19" s="37"/>
      <c r="H19" s="37"/>
    </row>
    <row r="20" ht="32.1" customHeight="1" spans="1:8">
      <c r="A20" s="60"/>
      <c r="B20" s="61"/>
      <c r="C20" s="37" t="s">
        <v>232</v>
      </c>
      <c r="D20" s="37"/>
      <c r="E20" s="37" t="s">
        <v>233</v>
      </c>
      <c r="F20" s="37" t="s">
        <v>234</v>
      </c>
      <c r="G20" s="37"/>
      <c r="H20" s="37"/>
    </row>
    <row r="21" ht="32.1" customHeight="1" spans="1:8">
      <c r="A21" s="60"/>
      <c r="B21" s="61"/>
      <c r="C21" s="37"/>
      <c r="D21" s="37"/>
      <c r="E21" s="37" t="s">
        <v>235</v>
      </c>
      <c r="F21" s="37" t="s">
        <v>236</v>
      </c>
      <c r="G21" s="37"/>
      <c r="H21" s="37"/>
    </row>
    <row r="22" ht="32.1" customHeight="1" spans="1:8">
      <c r="A22" s="60"/>
      <c r="B22" s="61"/>
      <c r="C22" s="37" t="s">
        <v>237</v>
      </c>
      <c r="D22" s="37"/>
      <c r="E22" s="37" t="s">
        <v>238</v>
      </c>
      <c r="F22" s="37" t="s">
        <v>239</v>
      </c>
      <c r="G22" s="37"/>
      <c r="H22" s="37"/>
    </row>
    <row r="23" ht="32.1" customHeight="1" spans="1:8">
      <c r="A23" s="62"/>
      <c r="B23" s="63"/>
      <c r="C23" s="37" t="s">
        <v>240</v>
      </c>
      <c r="D23" s="37"/>
      <c r="E23" s="37" t="s">
        <v>241</v>
      </c>
      <c r="F23" s="37" t="s">
        <v>242</v>
      </c>
      <c r="G23" s="37"/>
      <c r="H23" s="37"/>
    </row>
    <row r="24" ht="32.1" customHeight="1" spans="1:8">
      <c r="A24" s="58" t="s">
        <v>243</v>
      </c>
      <c r="B24" s="59"/>
      <c r="C24" s="37" t="s">
        <v>244</v>
      </c>
      <c r="D24" s="37"/>
      <c r="E24" s="37" t="s">
        <v>245</v>
      </c>
      <c r="F24" s="37" t="s">
        <v>246</v>
      </c>
      <c r="G24" s="37"/>
      <c r="H24" s="37"/>
    </row>
    <row r="25" ht="25.5" spans="1:8">
      <c r="A25" s="60"/>
      <c r="B25" s="61"/>
      <c r="C25" s="37" t="s">
        <v>247</v>
      </c>
      <c r="D25" s="37"/>
      <c r="E25" s="37" t="s">
        <v>248</v>
      </c>
      <c r="F25" s="37" t="s">
        <v>249</v>
      </c>
      <c r="G25" s="37"/>
      <c r="H25" s="37"/>
    </row>
    <row r="26" ht="25.5" spans="1:8">
      <c r="A26" s="60"/>
      <c r="B26" s="61"/>
      <c r="C26" s="37"/>
      <c r="D26" s="37"/>
      <c r="E26" s="37" t="s">
        <v>250</v>
      </c>
      <c r="F26" s="37" t="s">
        <v>249</v>
      </c>
      <c r="G26" s="37"/>
      <c r="H26" s="37"/>
    </row>
    <row r="27" ht="114.75" spans="1:8">
      <c r="A27" s="60"/>
      <c r="B27" s="61"/>
      <c r="C27" s="37" t="s">
        <v>251</v>
      </c>
      <c r="D27" s="37"/>
      <c r="E27" s="37" t="s">
        <v>252</v>
      </c>
      <c r="F27" s="37" t="s">
        <v>253</v>
      </c>
      <c r="G27" s="37"/>
      <c r="H27" s="37"/>
    </row>
    <row r="28" ht="38.25" spans="1:8">
      <c r="A28" s="60"/>
      <c r="B28" s="61"/>
      <c r="C28" s="37" t="s">
        <v>254</v>
      </c>
      <c r="D28" s="37"/>
      <c r="E28" s="37" t="s">
        <v>255</v>
      </c>
      <c r="F28" s="37" t="s">
        <v>253</v>
      </c>
      <c r="G28" s="37"/>
      <c r="H28" s="37"/>
    </row>
    <row r="29" ht="38.25" spans="1:8">
      <c r="A29" s="62"/>
      <c r="B29" s="63"/>
      <c r="C29" s="37"/>
      <c r="D29" s="37"/>
      <c r="E29" s="37" t="s">
        <v>256</v>
      </c>
      <c r="F29" s="37" t="s">
        <v>253</v>
      </c>
      <c r="G29" s="37"/>
      <c r="H29" s="37"/>
    </row>
    <row r="30" ht="25.5" spans="1:8">
      <c r="A30" s="37" t="s">
        <v>257</v>
      </c>
      <c r="B30" s="37"/>
      <c r="C30" s="37" t="s">
        <v>257</v>
      </c>
      <c r="D30" s="37"/>
      <c r="E30" s="37" t="s">
        <v>258</v>
      </c>
      <c r="F30" s="37" t="s">
        <v>259</v>
      </c>
      <c r="G30" s="37"/>
      <c r="H30" s="37"/>
    </row>
    <row r="31" spans="1:8">
      <c r="A31" s="56" t="s">
        <v>197</v>
      </c>
      <c r="B31" s="1"/>
      <c r="C31" s="1"/>
      <c r="D31" s="1"/>
      <c r="E31" s="1"/>
      <c r="F31" s="1"/>
      <c r="G31" s="1"/>
      <c r="H31" s="1"/>
    </row>
  </sheetData>
  <mergeCells count="60">
    <mergeCell ref="A1:H1"/>
    <mergeCell ref="B3:H3"/>
    <mergeCell ref="B4:E4"/>
    <mergeCell ref="G4:H4"/>
    <mergeCell ref="A5:H5"/>
    <mergeCell ref="A6:C6"/>
    <mergeCell ref="D6:E6"/>
    <mergeCell ref="F6:G6"/>
    <mergeCell ref="A7:C7"/>
    <mergeCell ref="D7:E7"/>
    <mergeCell ref="F7:G7"/>
    <mergeCell ref="A8:C8"/>
    <mergeCell ref="D8:E8"/>
    <mergeCell ref="F8:G8"/>
    <mergeCell ref="A9:C9"/>
    <mergeCell ref="D9:E9"/>
    <mergeCell ref="F9:G9"/>
    <mergeCell ref="A10:H10"/>
    <mergeCell ref="A11:C11"/>
    <mergeCell ref="D11:E11"/>
    <mergeCell ref="F11:G11"/>
    <mergeCell ref="A12:C12"/>
    <mergeCell ref="D12:E12"/>
    <mergeCell ref="F12:G12"/>
    <mergeCell ref="A13:C13"/>
    <mergeCell ref="D13:E13"/>
    <mergeCell ref="F13:G13"/>
    <mergeCell ref="A14:C14"/>
    <mergeCell ref="D14:E14"/>
    <mergeCell ref="F14:G14"/>
    <mergeCell ref="A15:H15"/>
    <mergeCell ref="A16:B16"/>
    <mergeCell ref="C16:D16"/>
    <mergeCell ref="F16:H16"/>
    <mergeCell ref="F17:H17"/>
    <mergeCell ref="F18:H18"/>
    <mergeCell ref="F19:H19"/>
    <mergeCell ref="F20:H20"/>
    <mergeCell ref="F21:H21"/>
    <mergeCell ref="C22:D22"/>
    <mergeCell ref="F22:H22"/>
    <mergeCell ref="C23:D23"/>
    <mergeCell ref="F23:H23"/>
    <mergeCell ref="C24:D24"/>
    <mergeCell ref="F24:H24"/>
    <mergeCell ref="F25:H25"/>
    <mergeCell ref="F26:H26"/>
    <mergeCell ref="C27:D27"/>
    <mergeCell ref="F27:H27"/>
    <mergeCell ref="F28:H28"/>
    <mergeCell ref="F29:H29"/>
    <mergeCell ref="A30:B30"/>
    <mergeCell ref="C30:D30"/>
    <mergeCell ref="F30:H30"/>
    <mergeCell ref="A24:B29"/>
    <mergeCell ref="C25:D26"/>
    <mergeCell ref="C28:D29"/>
    <mergeCell ref="A17:B23"/>
    <mergeCell ref="C17:D19"/>
    <mergeCell ref="C20:D21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3" workbookViewId="0">
      <selection activeCell="E27" sqref="E27"/>
    </sheetView>
  </sheetViews>
  <sheetFormatPr defaultColWidth="9" defaultRowHeight="13.5" outlineLevelCol="7"/>
  <cols>
    <col min="2" max="2" width="15.375" customWidth="1"/>
    <col min="4" max="4" width="14" customWidth="1"/>
    <col min="5" max="5" width="20.25" customWidth="1"/>
    <col min="6" max="6" width="8" customWidth="1"/>
  </cols>
  <sheetData>
    <row r="1" ht="21.75" spans="1:8">
      <c r="A1" s="34" t="s">
        <v>260</v>
      </c>
      <c r="B1" s="34"/>
      <c r="C1" s="34"/>
      <c r="D1" s="34"/>
      <c r="E1" s="34"/>
      <c r="F1" s="34"/>
      <c r="G1" s="34"/>
      <c r="H1" s="34"/>
    </row>
    <row r="2" ht="15" spans="1:8">
      <c r="A2" s="35" t="s">
        <v>261</v>
      </c>
      <c r="B2" s="35"/>
      <c r="C2" s="35"/>
      <c r="D2" s="35"/>
      <c r="E2" s="35"/>
      <c r="F2" s="35"/>
      <c r="G2" s="35"/>
      <c r="H2" s="35"/>
    </row>
    <row r="3" ht="27" customHeight="1" spans="1:8">
      <c r="A3" s="36" t="s">
        <v>262</v>
      </c>
      <c r="B3" s="36"/>
      <c r="C3" s="36"/>
      <c r="D3" s="37" t="s">
        <v>263</v>
      </c>
      <c r="E3" s="37"/>
      <c r="F3" s="37"/>
      <c r="G3" s="37"/>
      <c r="H3" s="37"/>
    </row>
    <row r="4" ht="29.1" customHeight="1" spans="1:8">
      <c r="A4" s="36" t="s">
        <v>264</v>
      </c>
      <c r="B4" s="36"/>
      <c r="C4" s="36"/>
      <c r="D4" s="121" t="s">
        <v>265</v>
      </c>
      <c r="E4" s="36" t="s">
        <v>266</v>
      </c>
      <c r="F4" s="37" t="s">
        <v>191</v>
      </c>
      <c r="G4" s="37"/>
      <c r="H4" s="37"/>
    </row>
    <row r="5" ht="21.95" customHeight="1" spans="1:8">
      <c r="A5" s="39" t="s">
        <v>267</v>
      </c>
      <c r="B5" s="40"/>
      <c r="C5" s="41"/>
      <c r="D5" s="37" t="s">
        <v>268</v>
      </c>
      <c r="E5" s="36" t="s">
        <v>269</v>
      </c>
      <c r="F5" s="42">
        <v>44562</v>
      </c>
      <c r="G5" s="38"/>
      <c r="H5" s="38"/>
    </row>
    <row r="6" ht="21.95" customHeight="1" spans="1:8">
      <c r="A6" s="43"/>
      <c r="B6" s="44"/>
      <c r="C6" s="45"/>
      <c r="D6" s="38"/>
      <c r="E6" s="36"/>
      <c r="F6" s="42">
        <v>44926</v>
      </c>
      <c r="G6" s="38"/>
      <c r="H6" s="38"/>
    </row>
    <row r="7" ht="21.95" customHeight="1" spans="1:8">
      <c r="A7" s="39" t="s">
        <v>270</v>
      </c>
      <c r="B7" s="40"/>
      <c r="C7" s="41"/>
      <c r="D7" s="36" t="s">
        <v>271</v>
      </c>
      <c r="E7" s="38">
        <v>2000</v>
      </c>
      <c r="F7" s="38"/>
      <c r="G7" s="38"/>
      <c r="H7" s="38"/>
    </row>
    <row r="8" ht="21.95" customHeight="1" spans="1:8">
      <c r="A8" s="46"/>
      <c r="B8" s="47"/>
      <c r="C8" s="48"/>
      <c r="D8" s="36"/>
      <c r="E8" s="38"/>
      <c r="F8" s="38"/>
      <c r="G8" s="38"/>
      <c r="H8" s="38"/>
    </row>
    <row r="9" ht="21.95" customHeight="1" spans="1:8">
      <c r="A9" s="46"/>
      <c r="B9" s="47"/>
      <c r="C9" s="48"/>
      <c r="D9" s="36" t="s">
        <v>272</v>
      </c>
      <c r="E9" s="38">
        <v>2000</v>
      </c>
      <c r="F9" s="38"/>
      <c r="G9" s="38"/>
      <c r="H9" s="38"/>
    </row>
    <row r="10" ht="21.95" customHeight="1" spans="1:8">
      <c r="A10" s="46"/>
      <c r="B10" s="49"/>
      <c r="C10" s="48"/>
      <c r="D10" s="50" t="s">
        <v>215</v>
      </c>
      <c r="E10" s="38"/>
      <c r="F10" s="38"/>
      <c r="G10" s="38"/>
      <c r="H10" s="38"/>
    </row>
    <row r="11" ht="21.95" customHeight="1" spans="1:8">
      <c r="A11" s="36" t="s">
        <v>273</v>
      </c>
      <c r="B11" s="36"/>
      <c r="C11" s="36"/>
      <c r="D11" s="36"/>
      <c r="E11" s="36"/>
      <c r="F11" s="36"/>
      <c r="G11" s="36"/>
      <c r="H11" s="36"/>
    </row>
    <row r="12" ht="44.25" customHeight="1" spans="1:8">
      <c r="A12" s="37" t="s">
        <v>274</v>
      </c>
      <c r="B12" s="38"/>
      <c r="C12" s="38"/>
      <c r="D12" s="38"/>
      <c r="E12" s="38"/>
      <c r="F12" s="38"/>
      <c r="G12" s="38"/>
      <c r="H12" s="38"/>
    </row>
    <row r="13" ht="21.95" customHeight="1" spans="1:8">
      <c r="A13" s="51" t="s">
        <v>220</v>
      </c>
      <c r="B13" s="28" t="s">
        <v>221</v>
      </c>
      <c r="C13" s="51" t="s">
        <v>222</v>
      </c>
      <c r="D13" s="51"/>
      <c r="E13" s="51"/>
      <c r="F13" s="51"/>
      <c r="G13" s="28" t="s">
        <v>275</v>
      </c>
      <c r="H13" s="28"/>
    </row>
    <row r="14" ht="21.95" customHeight="1" spans="1:8">
      <c r="A14" s="52" t="s">
        <v>224</v>
      </c>
      <c r="B14" s="20" t="s">
        <v>225</v>
      </c>
      <c r="C14" s="23" t="s">
        <v>276</v>
      </c>
      <c r="D14" s="24"/>
      <c r="E14" s="24"/>
      <c r="F14" s="25"/>
      <c r="G14" s="53" t="s">
        <v>277</v>
      </c>
      <c r="H14" s="54"/>
    </row>
    <row r="15" ht="21.95" customHeight="1" spans="1:8">
      <c r="A15" s="52"/>
      <c r="B15" s="20"/>
      <c r="C15" s="23" t="s">
        <v>278</v>
      </c>
      <c r="D15" s="24"/>
      <c r="E15" s="24"/>
      <c r="F15" s="25"/>
      <c r="G15" s="53" t="s">
        <v>279</v>
      </c>
      <c r="H15" s="54"/>
    </row>
    <row r="16" ht="21.95" customHeight="1" spans="1:8">
      <c r="A16" s="52"/>
      <c r="B16" s="20" t="s">
        <v>232</v>
      </c>
      <c r="C16" s="23" t="s">
        <v>233</v>
      </c>
      <c r="D16" s="24"/>
      <c r="E16" s="24"/>
      <c r="F16" s="25"/>
      <c r="G16" s="53" t="s">
        <v>234</v>
      </c>
      <c r="H16" s="54"/>
    </row>
    <row r="17" ht="21.95" customHeight="1" spans="1:8">
      <c r="A17" s="52"/>
      <c r="B17" s="20"/>
      <c r="C17" s="23" t="s">
        <v>280</v>
      </c>
      <c r="D17" s="24"/>
      <c r="E17" s="24"/>
      <c r="F17" s="25"/>
      <c r="G17" s="53" t="s">
        <v>281</v>
      </c>
      <c r="H17" s="54"/>
    </row>
    <row r="18" ht="21.95" customHeight="1" spans="1:8">
      <c r="A18" s="52"/>
      <c r="B18" s="20" t="s">
        <v>237</v>
      </c>
      <c r="C18" s="23" t="s">
        <v>282</v>
      </c>
      <c r="D18" s="24"/>
      <c r="E18" s="24"/>
      <c r="F18" s="25"/>
      <c r="G18" s="53" t="s">
        <v>239</v>
      </c>
      <c r="H18" s="54"/>
    </row>
    <row r="19" ht="20.1" customHeight="1" spans="1:8">
      <c r="A19" s="52"/>
      <c r="B19" s="20"/>
      <c r="C19" s="23" t="s">
        <v>283</v>
      </c>
      <c r="D19" s="24"/>
      <c r="E19" s="24"/>
      <c r="F19" s="25"/>
      <c r="G19" s="53" t="s">
        <v>284</v>
      </c>
      <c r="H19" s="54"/>
    </row>
    <row r="20" ht="36" customHeight="1" spans="1:8">
      <c r="A20" s="52"/>
      <c r="B20" s="20" t="s">
        <v>240</v>
      </c>
      <c r="C20" s="23" t="s">
        <v>285</v>
      </c>
      <c r="D20" s="24"/>
      <c r="E20" s="24"/>
      <c r="F20" s="25"/>
      <c r="G20" s="53" t="s">
        <v>253</v>
      </c>
      <c r="H20" s="54"/>
    </row>
    <row r="21" ht="30.95" customHeight="1" spans="1:8">
      <c r="A21" s="52" t="s">
        <v>243</v>
      </c>
      <c r="B21" s="20" t="s">
        <v>247</v>
      </c>
      <c r="C21" s="23" t="s">
        <v>286</v>
      </c>
      <c r="D21" s="24"/>
      <c r="E21" s="24"/>
      <c r="F21" s="25"/>
      <c r="G21" s="53" t="s">
        <v>287</v>
      </c>
      <c r="H21" s="54"/>
    </row>
    <row r="22" ht="42.95" customHeight="1" spans="1:8">
      <c r="A22" s="52"/>
      <c r="B22" s="20"/>
      <c r="C22" s="23" t="s">
        <v>288</v>
      </c>
      <c r="D22" s="24"/>
      <c r="E22" s="24"/>
      <c r="F22" s="25"/>
      <c r="G22" s="53" t="s">
        <v>289</v>
      </c>
      <c r="H22" s="54"/>
    </row>
    <row r="23" ht="65.1" customHeight="1" spans="1:8">
      <c r="A23" s="52"/>
      <c r="B23" s="20" t="s">
        <v>251</v>
      </c>
      <c r="C23" s="23" t="s">
        <v>290</v>
      </c>
      <c r="D23" s="24"/>
      <c r="E23" s="24"/>
      <c r="F23" s="25"/>
      <c r="G23" s="53" t="s">
        <v>291</v>
      </c>
      <c r="H23" s="54"/>
    </row>
    <row r="24" ht="29" customHeight="1" spans="1:8">
      <c r="A24" s="52"/>
      <c r="B24" s="20" t="s">
        <v>254</v>
      </c>
      <c r="C24" s="23" t="s">
        <v>292</v>
      </c>
      <c r="D24" s="24"/>
      <c r="E24" s="24"/>
      <c r="F24" s="25"/>
      <c r="G24" s="53" t="s">
        <v>239</v>
      </c>
      <c r="H24" s="54"/>
    </row>
    <row r="25" ht="31" customHeight="1" spans="1:8">
      <c r="A25" s="52"/>
      <c r="B25" s="20"/>
      <c r="C25" s="23" t="s">
        <v>255</v>
      </c>
      <c r="D25" s="24"/>
      <c r="E25" s="24"/>
      <c r="F25" s="25"/>
      <c r="G25" s="53" t="s">
        <v>253</v>
      </c>
      <c r="H25" s="54"/>
    </row>
    <row r="26" ht="25" customHeight="1" spans="1:8">
      <c r="A26" s="52" t="s">
        <v>293</v>
      </c>
      <c r="B26" s="20" t="s">
        <v>257</v>
      </c>
      <c r="C26" s="23" t="s">
        <v>294</v>
      </c>
      <c r="D26" s="24"/>
      <c r="E26" s="24"/>
      <c r="F26" s="25"/>
      <c r="G26" s="53" t="s">
        <v>295</v>
      </c>
      <c r="H26" s="54"/>
    </row>
  </sheetData>
  <mergeCells count="53">
    <mergeCell ref="A1:H1"/>
    <mergeCell ref="A2:H2"/>
    <mergeCell ref="A3:C3"/>
    <mergeCell ref="D3:H3"/>
    <mergeCell ref="A4:C4"/>
    <mergeCell ref="F4:H4"/>
    <mergeCell ref="F5:H5"/>
    <mergeCell ref="F6:H6"/>
    <mergeCell ref="E9:H9"/>
    <mergeCell ref="E10:H10"/>
    <mergeCell ref="A11:H11"/>
    <mergeCell ref="A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A14:A20"/>
    <mergeCell ref="A21:A25"/>
    <mergeCell ref="B14:B15"/>
    <mergeCell ref="B16:B17"/>
    <mergeCell ref="B18:B19"/>
    <mergeCell ref="B21:B22"/>
    <mergeCell ref="B24:B25"/>
    <mergeCell ref="D5:D6"/>
    <mergeCell ref="D7:D8"/>
    <mergeCell ref="E5:E6"/>
    <mergeCell ref="A5:C6"/>
    <mergeCell ref="A7:C10"/>
    <mergeCell ref="E7:H8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5"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24" style="1" customWidth="1"/>
    <col min="3" max="3" width="7.375" style="1" customWidth="1"/>
    <col min="4" max="4" width="14" style="1" customWidth="1"/>
    <col min="5" max="5" width="20.25" style="1" customWidth="1"/>
    <col min="6" max="6" width="1.75" style="1" customWidth="1"/>
    <col min="7" max="16384" width="9" style="1"/>
  </cols>
  <sheetData>
    <row r="1" ht="21.75" spans="1:8">
      <c r="A1" s="2" t="s">
        <v>260</v>
      </c>
      <c r="B1" s="2"/>
      <c r="C1" s="2"/>
      <c r="D1" s="2"/>
      <c r="E1" s="2"/>
      <c r="F1" s="2"/>
      <c r="G1" s="2"/>
      <c r="H1" s="2"/>
    </row>
    <row r="2" ht="15" spans="1:8">
      <c r="A2" s="3" t="s">
        <v>261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262</v>
      </c>
      <c r="B3" s="4"/>
      <c r="C3" s="4"/>
      <c r="D3" s="5" t="s">
        <v>296</v>
      </c>
      <c r="E3" s="5"/>
      <c r="F3" s="5"/>
      <c r="G3" s="5"/>
      <c r="H3" s="5"/>
    </row>
    <row r="4" ht="29" customHeight="1" spans="1:8">
      <c r="A4" s="4" t="s">
        <v>264</v>
      </c>
      <c r="B4" s="4"/>
      <c r="C4" s="4"/>
      <c r="D4" s="122" t="s">
        <v>297</v>
      </c>
      <c r="E4" s="4" t="s">
        <v>266</v>
      </c>
      <c r="F4" s="5" t="s">
        <v>191</v>
      </c>
      <c r="G4" s="5"/>
      <c r="H4" s="5"/>
    </row>
    <row r="5" ht="22" customHeight="1" spans="1:8">
      <c r="A5" s="7" t="s">
        <v>267</v>
      </c>
      <c r="B5" s="8"/>
      <c r="C5" s="9"/>
      <c r="D5" s="5" t="s">
        <v>268</v>
      </c>
      <c r="E5" s="4" t="s">
        <v>269</v>
      </c>
      <c r="F5" s="10">
        <v>44562</v>
      </c>
      <c r="G5" s="6"/>
      <c r="H5" s="6"/>
    </row>
    <row r="6" ht="22" customHeight="1" spans="1:8">
      <c r="A6" s="11"/>
      <c r="B6" s="12"/>
      <c r="C6" s="13"/>
      <c r="D6" s="6"/>
      <c r="E6" s="4"/>
      <c r="F6" s="10">
        <v>44926</v>
      </c>
      <c r="G6" s="6"/>
      <c r="H6" s="6"/>
    </row>
    <row r="7" ht="22" customHeight="1" spans="1:8">
      <c r="A7" s="7" t="s">
        <v>270</v>
      </c>
      <c r="B7" s="8"/>
      <c r="C7" s="9"/>
      <c r="D7" s="4" t="s">
        <v>271</v>
      </c>
      <c r="E7" s="6">
        <v>500</v>
      </c>
      <c r="F7" s="6"/>
      <c r="G7" s="6"/>
      <c r="H7" s="6"/>
    </row>
    <row r="8" ht="22" customHeight="1" spans="1:8">
      <c r="A8" s="14"/>
      <c r="B8" s="15"/>
      <c r="C8" s="16"/>
      <c r="D8" s="4"/>
      <c r="E8" s="6"/>
      <c r="F8" s="6"/>
      <c r="G8" s="6"/>
      <c r="H8" s="6"/>
    </row>
    <row r="9" ht="22" customHeight="1" spans="1:8">
      <c r="A9" s="14"/>
      <c r="B9" s="15"/>
      <c r="C9" s="16"/>
      <c r="D9" s="4" t="s">
        <v>272</v>
      </c>
      <c r="E9" s="6">
        <v>500</v>
      </c>
      <c r="F9" s="6"/>
      <c r="G9" s="6"/>
      <c r="H9" s="6"/>
    </row>
    <row r="10" ht="22" customHeight="1" spans="1:8">
      <c r="A10" s="14"/>
      <c r="B10" s="17"/>
      <c r="C10" s="16"/>
      <c r="D10" s="18" t="s">
        <v>215</v>
      </c>
      <c r="E10" s="6"/>
      <c r="F10" s="6"/>
      <c r="G10" s="6"/>
      <c r="H10" s="6"/>
    </row>
    <row r="11" ht="37" customHeight="1" spans="1:8">
      <c r="A11" s="4" t="s">
        <v>273</v>
      </c>
      <c r="B11" s="4"/>
      <c r="C11" s="4"/>
      <c r="D11" s="4"/>
      <c r="E11" s="4"/>
      <c r="F11" s="4"/>
      <c r="G11" s="4"/>
      <c r="H11" s="4"/>
    </row>
    <row r="12" ht="102" customHeight="1" spans="1:8">
      <c r="A12" s="5" t="s">
        <v>298</v>
      </c>
      <c r="B12" s="6"/>
      <c r="C12" s="6"/>
      <c r="D12" s="6"/>
      <c r="E12" s="6"/>
      <c r="F12" s="6"/>
      <c r="G12" s="6"/>
      <c r="H12" s="6"/>
    </row>
    <row r="13" ht="32" customHeight="1" spans="1:8">
      <c r="A13" s="19" t="s">
        <v>220</v>
      </c>
      <c r="B13" s="20" t="s">
        <v>221</v>
      </c>
      <c r="C13" s="19" t="s">
        <v>222</v>
      </c>
      <c r="D13" s="19"/>
      <c r="E13" s="19"/>
      <c r="F13" s="19"/>
      <c r="G13" s="20" t="s">
        <v>275</v>
      </c>
      <c r="H13" s="20"/>
    </row>
    <row r="14" ht="32" customHeight="1" spans="1:8">
      <c r="A14" s="21" t="s">
        <v>224</v>
      </c>
      <c r="B14" s="20" t="s">
        <v>225</v>
      </c>
      <c r="C14" s="23" t="s">
        <v>299</v>
      </c>
      <c r="D14" s="24"/>
      <c r="E14" s="24"/>
      <c r="F14" s="25"/>
      <c r="G14" s="26" t="s">
        <v>300</v>
      </c>
      <c r="H14" s="27"/>
    </row>
    <row r="15" ht="32" customHeight="1" spans="1:8">
      <c r="A15" s="21"/>
      <c r="B15" s="20" t="s">
        <v>232</v>
      </c>
      <c r="C15" s="23" t="s">
        <v>233</v>
      </c>
      <c r="D15" s="24"/>
      <c r="E15" s="24"/>
      <c r="F15" s="25"/>
      <c r="G15" s="26" t="s">
        <v>234</v>
      </c>
      <c r="H15" s="27"/>
    </row>
    <row r="16" ht="32" customHeight="1" spans="1:8">
      <c r="A16" s="21"/>
      <c r="B16" s="20" t="s">
        <v>237</v>
      </c>
      <c r="C16" s="23" t="s">
        <v>301</v>
      </c>
      <c r="D16" s="24"/>
      <c r="E16" s="24"/>
      <c r="F16" s="25"/>
      <c r="G16" s="26" t="s">
        <v>239</v>
      </c>
      <c r="H16" s="27"/>
    </row>
    <row r="17" ht="32" customHeight="1" spans="1:8">
      <c r="A17" s="21"/>
      <c r="B17" s="20" t="s">
        <v>240</v>
      </c>
      <c r="C17" s="23" t="s">
        <v>302</v>
      </c>
      <c r="D17" s="24"/>
      <c r="E17" s="24"/>
      <c r="F17" s="25"/>
      <c r="G17" s="26" t="s">
        <v>303</v>
      </c>
      <c r="H17" s="27"/>
    </row>
    <row r="18" ht="32" customHeight="1" spans="1:8">
      <c r="A18" s="21" t="s">
        <v>243</v>
      </c>
      <c r="B18" s="20" t="s">
        <v>244</v>
      </c>
      <c r="C18" s="23" t="s">
        <v>304</v>
      </c>
      <c r="D18" s="24"/>
      <c r="E18" s="24"/>
      <c r="F18" s="25"/>
      <c r="G18" s="26" t="s">
        <v>305</v>
      </c>
      <c r="H18" s="27"/>
    </row>
    <row r="19" ht="32" customHeight="1" spans="1:8">
      <c r="A19" s="21"/>
      <c r="B19" s="20" t="s">
        <v>247</v>
      </c>
      <c r="C19" s="23" t="s">
        <v>248</v>
      </c>
      <c r="D19" s="24"/>
      <c r="E19" s="24"/>
      <c r="F19" s="25"/>
      <c r="G19" s="26" t="s">
        <v>306</v>
      </c>
      <c r="H19" s="27"/>
    </row>
    <row r="20" ht="32" customHeight="1" spans="1:8">
      <c r="A20" s="21" t="s">
        <v>293</v>
      </c>
      <c r="B20" s="20" t="s">
        <v>257</v>
      </c>
      <c r="C20" s="23" t="s">
        <v>294</v>
      </c>
      <c r="D20" s="24"/>
      <c r="E20" s="24"/>
      <c r="F20" s="25"/>
      <c r="G20" s="29">
        <v>0.95</v>
      </c>
      <c r="H20" s="27"/>
    </row>
  </sheetData>
  <mergeCells count="36">
    <mergeCell ref="A1:H1"/>
    <mergeCell ref="A2:H2"/>
    <mergeCell ref="A3:C3"/>
    <mergeCell ref="D3:H3"/>
    <mergeCell ref="A4:C4"/>
    <mergeCell ref="F4:H4"/>
    <mergeCell ref="F5:H5"/>
    <mergeCell ref="F6:H6"/>
    <mergeCell ref="E9:H9"/>
    <mergeCell ref="E10:H10"/>
    <mergeCell ref="A11:H11"/>
    <mergeCell ref="A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A14:A17"/>
    <mergeCell ref="A18:A19"/>
    <mergeCell ref="D5:D6"/>
    <mergeCell ref="D7:D8"/>
    <mergeCell ref="E5:E6"/>
    <mergeCell ref="A5:C6"/>
    <mergeCell ref="A7:C10"/>
    <mergeCell ref="E7:H8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4"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24" style="1" customWidth="1"/>
    <col min="3" max="3" width="9" style="1"/>
    <col min="4" max="4" width="14" style="1" customWidth="1"/>
    <col min="5" max="5" width="20.25" style="1" customWidth="1"/>
    <col min="6" max="6" width="1.75" style="1" customWidth="1"/>
    <col min="7" max="16384" width="9" style="1"/>
  </cols>
  <sheetData>
    <row r="1" ht="21.75" spans="1:8">
      <c r="A1" s="2" t="s">
        <v>260</v>
      </c>
      <c r="B1" s="2"/>
      <c r="C1" s="2"/>
      <c r="D1" s="2"/>
      <c r="E1" s="2"/>
      <c r="F1" s="2"/>
      <c r="G1" s="2"/>
      <c r="H1" s="2"/>
    </row>
    <row r="2" ht="15" spans="1:8">
      <c r="A2" s="3" t="s">
        <v>261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262</v>
      </c>
      <c r="B3" s="4"/>
      <c r="C3" s="4"/>
      <c r="D3" s="5" t="s">
        <v>307</v>
      </c>
      <c r="E3" s="5"/>
      <c r="F3" s="5"/>
      <c r="G3" s="5"/>
      <c r="H3" s="5"/>
    </row>
    <row r="4" ht="29" customHeight="1" spans="1:8">
      <c r="A4" s="4" t="s">
        <v>264</v>
      </c>
      <c r="B4" s="4"/>
      <c r="C4" s="4"/>
      <c r="D4" s="122" t="s">
        <v>308</v>
      </c>
      <c r="E4" s="4" t="s">
        <v>266</v>
      </c>
      <c r="F4" s="5" t="s">
        <v>191</v>
      </c>
      <c r="G4" s="5"/>
      <c r="H4" s="5"/>
    </row>
    <row r="5" ht="22" customHeight="1" spans="1:8">
      <c r="A5" s="7" t="s">
        <v>267</v>
      </c>
      <c r="B5" s="8"/>
      <c r="C5" s="9"/>
      <c r="D5" s="5" t="s">
        <v>268</v>
      </c>
      <c r="E5" s="4" t="s">
        <v>269</v>
      </c>
      <c r="F5" s="10">
        <v>44562</v>
      </c>
      <c r="G5" s="6"/>
      <c r="H5" s="6"/>
    </row>
    <row r="6" ht="22" customHeight="1" spans="1:8">
      <c r="A6" s="11"/>
      <c r="B6" s="12"/>
      <c r="C6" s="13"/>
      <c r="D6" s="6"/>
      <c r="E6" s="4"/>
      <c r="F6" s="10">
        <v>44926</v>
      </c>
      <c r="G6" s="6"/>
      <c r="H6" s="6"/>
    </row>
    <row r="7" ht="22" customHeight="1" spans="1:8">
      <c r="A7" s="7" t="s">
        <v>270</v>
      </c>
      <c r="B7" s="8"/>
      <c r="C7" s="9"/>
      <c r="D7" s="4" t="s">
        <v>271</v>
      </c>
      <c r="E7" s="6">
        <v>300</v>
      </c>
      <c r="F7" s="6"/>
      <c r="G7" s="6"/>
      <c r="H7" s="6"/>
    </row>
    <row r="8" ht="22" customHeight="1" spans="1:8">
      <c r="A8" s="14"/>
      <c r="B8" s="15"/>
      <c r="C8" s="16"/>
      <c r="D8" s="4"/>
      <c r="E8" s="6"/>
      <c r="F8" s="6"/>
      <c r="G8" s="6"/>
      <c r="H8" s="6"/>
    </row>
    <row r="9" ht="22" customHeight="1" spans="1:8">
      <c r="A9" s="14"/>
      <c r="B9" s="15"/>
      <c r="C9" s="16"/>
      <c r="D9" s="4" t="s">
        <v>272</v>
      </c>
      <c r="E9" s="6">
        <v>300</v>
      </c>
      <c r="F9" s="6"/>
      <c r="G9" s="6"/>
      <c r="H9" s="6"/>
    </row>
    <row r="10" ht="22" customHeight="1" spans="1:8">
      <c r="A10" s="14"/>
      <c r="B10" s="17"/>
      <c r="C10" s="16"/>
      <c r="D10" s="18" t="s">
        <v>215</v>
      </c>
      <c r="E10" s="6"/>
      <c r="F10" s="6"/>
      <c r="G10" s="6"/>
      <c r="H10" s="6"/>
    </row>
    <row r="11" ht="22" customHeight="1" spans="1:8">
      <c r="A11" s="4" t="s">
        <v>273</v>
      </c>
      <c r="B11" s="4"/>
      <c r="C11" s="4"/>
      <c r="D11" s="4"/>
      <c r="E11" s="4"/>
      <c r="F11" s="4"/>
      <c r="G11" s="4"/>
      <c r="H11" s="4"/>
    </row>
    <row r="12" ht="57" customHeight="1" spans="1:8">
      <c r="A12" s="5" t="s">
        <v>309</v>
      </c>
      <c r="B12" s="6"/>
      <c r="C12" s="6"/>
      <c r="D12" s="6"/>
      <c r="E12" s="6"/>
      <c r="F12" s="6"/>
      <c r="G12" s="6"/>
      <c r="H12" s="6"/>
    </row>
    <row r="13" ht="32" customHeight="1" spans="1:8">
      <c r="A13" s="19" t="s">
        <v>220</v>
      </c>
      <c r="B13" s="20" t="s">
        <v>221</v>
      </c>
      <c r="C13" s="19" t="s">
        <v>222</v>
      </c>
      <c r="D13" s="19"/>
      <c r="E13" s="19"/>
      <c r="F13" s="19"/>
      <c r="G13" s="20" t="s">
        <v>275</v>
      </c>
      <c r="H13" s="20"/>
    </row>
    <row r="14" ht="32" customHeight="1" spans="1:8">
      <c r="A14" s="21" t="s">
        <v>224</v>
      </c>
      <c r="B14" s="22" t="s">
        <v>225</v>
      </c>
      <c r="C14" s="23" t="s">
        <v>310</v>
      </c>
      <c r="D14" s="24"/>
      <c r="E14" s="24"/>
      <c r="F14" s="25"/>
      <c r="G14" s="26" t="s">
        <v>311</v>
      </c>
      <c r="H14" s="27"/>
    </row>
    <row r="15" ht="32" customHeight="1" spans="1:8">
      <c r="A15" s="21"/>
      <c r="B15" s="28"/>
      <c r="C15" s="23" t="s">
        <v>312</v>
      </c>
      <c r="D15" s="24"/>
      <c r="E15" s="24"/>
      <c r="F15" s="25"/>
      <c r="G15" s="26" t="s">
        <v>313</v>
      </c>
      <c r="H15" s="27"/>
    </row>
    <row r="16" ht="32" customHeight="1" spans="1:8">
      <c r="A16" s="21"/>
      <c r="B16" s="20" t="s">
        <v>232</v>
      </c>
      <c r="C16" s="23" t="s">
        <v>314</v>
      </c>
      <c r="D16" s="24"/>
      <c r="E16" s="24"/>
      <c r="F16" s="25"/>
      <c r="G16" s="29">
        <v>1</v>
      </c>
      <c r="H16" s="27"/>
    </row>
    <row r="17" ht="32" customHeight="1" spans="1:8">
      <c r="A17" s="21"/>
      <c r="B17" s="20" t="s">
        <v>237</v>
      </c>
      <c r="C17" s="23" t="s">
        <v>315</v>
      </c>
      <c r="D17" s="24"/>
      <c r="E17" s="24"/>
      <c r="F17" s="25"/>
      <c r="G17" s="26" t="s">
        <v>316</v>
      </c>
      <c r="H17" s="27"/>
    </row>
    <row r="18" ht="32" customHeight="1" spans="1:8">
      <c r="A18" s="21"/>
      <c r="B18" s="20" t="s">
        <v>240</v>
      </c>
      <c r="C18" s="23" t="s">
        <v>317</v>
      </c>
      <c r="D18" s="24"/>
      <c r="E18" s="24"/>
      <c r="F18" s="25"/>
      <c r="G18" s="26" t="s">
        <v>318</v>
      </c>
      <c r="H18" s="27"/>
    </row>
    <row r="19" ht="32" customHeight="1" spans="1:8">
      <c r="A19" s="30" t="s">
        <v>243</v>
      </c>
      <c r="B19" s="20" t="s">
        <v>244</v>
      </c>
      <c r="C19" s="23" t="s">
        <v>319</v>
      </c>
      <c r="D19" s="24"/>
      <c r="E19" s="24"/>
      <c r="F19" s="25"/>
      <c r="G19" s="29">
        <v>1</v>
      </c>
      <c r="H19" s="27"/>
    </row>
    <row r="20" ht="32" customHeight="1" spans="1:8">
      <c r="A20" s="31"/>
      <c r="B20" s="20" t="s">
        <v>247</v>
      </c>
      <c r="C20" s="23" t="s">
        <v>320</v>
      </c>
      <c r="D20" s="24"/>
      <c r="E20" s="24"/>
      <c r="F20" s="25"/>
      <c r="G20" s="26" t="s">
        <v>321</v>
      </c>
      <c r="H20" s="27"/>
    </row>
    <row r="21" ht="32" customHeight="1" spans="1:8">
      <c r="A21" s="31"/>
      <c r="B21" s="20" t="s">
        <v>251</v>
      </c>
      <c r="C21" s="23" t="s">
        <v>322</v>
      </c>
      <c r="D21" s="24"/>
      <c r="E21" s="24"/>
      <c r="F21" s="25"/>
      <c r="G21" s="26" t="s">
        <v>291</v>
      </c>
      <c r="H21" s="27"/>
    </row>
    <row r="22" ht="32" customHeight="1" spans="1:8">
      <c r="A22" s="32"/>
      <c r="B22" s="20" t="s">
        <v>254</v>
      </c>
      <c r="C22" s="23" t="s">
        <v>323</v>
      </c>
      <c r="D22" s="24"/>
      <c r="E22" s="24"/>
      <c r="F22" s="25"/>
      <c r="G22" s="29" t="s">
        <v>324</v>
      </c>
      <c r="H22" s="33"/>
    </row>
    <row r="23" ht="32" customHeight="1" spans="1:8">
      <c r="A23" s="21" t="s">
        <v>293</v>
      </c>
      <c r="B23" s="20" t="s">
        <v>257</v>
      </c>
      <c r="C23" s="23" t="s">
        <v>294</v>
      </c>
      <c r="D23" s="24"/>
      <c r="E23" s="24"/>
      <c r="F23" s="25"/>
      <c r="G23" s="29" t="s">
        <v>295</v>
      </c>
      <c r="H23" s="27"/>
    </row>
  </sheetData>
  <mergeCells count="43">
    <mergeCell ref="A1:H1"/>
    <mergeCell ref="A2:H2"/>
    <mergeCell ref="A3:C3"/>
    <mergeCell ref="D3:H3"/>
    <mergeCell ref="A4:C4"/>
    <mergeCell ref="F4:H4"/>
    <mergeCell ref="F5:H5"/>
    <mergeCell ref="F6:H6"/>
    <mergeCell ref="E9:H9"/>
    <mergeCell ref="E10:H10"/>
    <mergeCell ref="A11:H11"/>
    <mergeCell ref="A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A14:A18"/>
    <mergeCell ref="A19:A22"/>
    <mergeCell ref="B14:B15"/>
    <mergeCell ref="D5:D6"/>
    <mergeCell ref="D7:D8"/>
    <mergeCell ref="E5:E6"/>
    <mergeCell ref="A5:C6"/>
    <mergeCell ref="A7:C10"/>
    <mergeCell ref="E7:H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6" sqref="I16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opLeftCell="A10" workbookViewId="0">
      <selection activeCell="H13" sqref="H13"/>
    </sheetView>
  </sheetViews>
  <sheetFormatPr defaultColWidth="9" defaultRowHeight="13.5"/>
  <cols>
    <col min="1" max="1" width="16" customWidth="1"/>
    <col min="2" max="2" width="13.5" customWidth="1"/>
    <col min="3" max="3" width="15.75" customWidth="1"/>
    <col min="14" max="14" width="10.625" customWidth="1"/>
  </cols>
  <sheetData>
    <row r="1" ht="15" spans="1:1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ht="20.25" spans="1:15">
      <c r="A2" s="109" t="s">
        <v>25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ht="15.75" spans="1:15">
      <c r="A3" s="67" t="s">
        <v>26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65" t="s">
        <v>2</v>
      </c>
    </row>
    <row r="4" ht="14.25" spans="1:15">
      <c r="A4" s="69" t="s">
        <v>27</v>
      </c>
      <c r="B4" s="69" t="s">
        <v>28</v>
      </c>
      <c r="C4" s="110" t="s">
        <v>29</v>
      </c>
      <c r="D4" s="77" t="s">
        <v>30</v>
      </c>
      <c r="E4" s="69" t="s">
        <v>31</v>
      </c>
      <c r="F4" s="69"/>
      <c r="G4" s="69"/>
      <c r="H4" s="69"/>
      <c r="I4" s="108" t="s">
        <v>32</v>
      </c>
      <c r="J4" s="108" t="s">
        <v>33</v>
      </c>
      <c r="K4" s="108" t="s">
        <v>34</v>
      </c>
      <c r="L4" s="108" t="s">
        <v>35</v>
      </c>
      <c r="M4" s="108" t="s">
        <v>36</v>
      </c>
      <c r="N4" s="108" t="s">
        <v>37</v>
      </c>
      <c r="O4" s="77" t="s">
        <v>38</v>
      </c>
    </row>
    <row r="5" ht="42.75" spans="1:15">
      <c r="A5" s="69"/>
      <c r="B5" s="69"/>
      <c r="C5" s="111"/>
      <c r="D5" s="77"/>
      <c r="E5" s="77" t="s">
        <v>39</v>
      </c>
      <c r="F5" s="77" t="s">
        <v>40</v>
      </c>
      <c r="G5" s="77" t="s">
        <v>41</v>
      </c>
      <c r="H5" s="77" t="s">
        <v>42</v>
      </c>
      <c r="I5" s="108"/>
      <c r="J5" s="108"/>
      <c r="K5" s="108"/>
      <c r="L5" s="108"/>
      <c r="M5" s="108"/>
      <c r="N5" s="108"/>
      <c r="O5" s="77"/>
    </row>
    <row r="6" ht="14.25" spans="1:15">
      <c r="A6" s="87" t="s">
        <v>43</v>
      </c>
      <c r="B6" s="87" t="s">
        <v>43</v>
      </c>
      <c r="C6" s="87">
        <v>1</v>
      </c>
      <c r="D6" s="87">
        <f>C6+1</f>
        <v>2</v>
      </c>
      <c r="E6" s="87">
        <f>D6+1</f>
        <v>3</v>
      </c>
      <c r="F6" s="87">
        <f>E6+1</f>
        <v>4</v>
      </c>
      <c r="G6" s="87">
        <f>F6+1</f>
        <v>5</v>
      </c>
      <c r="H6" s="87">
        <v>2</v>
      </c>
      <c r="I6" s="87">
        <f t="shared" ref="I6:O6" si="0">H6+1</f>
        <v>3</v>
      </c>
      <c r="J6" s="87">
        <f t="shared" si="0"/>
        <v>4</v>
      </c>
      <c r="K6" s="87">
        <f t="shared" si="0"/>
        <v>5</v>
      </c>
      <c r="L6" s="87">
        <f t="shared" si="0"/>
        <v>6</v>
      </c>
      <c r="M6" s="87">
        <f t="shared" si="0"/>
        <v>7</v>
      </c>
      <c r="N6" s="87">
        <f t="shared" si="0"/>
        <v>8</v>
      </c>
      <c r="O6" s="87">
        <f t="shared" si="0"/>
        <v>9</v>
      </c>
    </row>
    <row r="7" ht="14.25" spans="1:15">
      <c r="A7" s="70"/>
      <c r="B7" s="112" t="s">
        <v>29</v>
      </c>
      <c r="C7" s="82">
        <v>11043.123486</v>
      </c>
      <c r="D7" s="82">
        <v>1578.933486</v>
      </c>
      <c r="E7" s="82">
        <v>4164.19</v>
      </c>
      <c r="F7" s="82">
        <v>4164.19</v>
      </c>
      <c r="G7" s="71"/>
      <c r="H7" s="71"/>
      <c r="I7" s="82"/>
      <c r="J7" s="82"/>
      <c r="K7" s="82"/>
      <c r="L7" s="82"/>
      <c r="M7" s="82"/>
      <c r="N7" s="82">
        <v>5300</v>
      </c>
      <c r="O7" s="82"/>
    </row>
    <row r="8" ht="28.5" spans="1:15">
      <c r="A8" s="70" t="s">
        <v>44</v>
      </c>
      <c r="B8" s="112" t="s">
        <v>45</v>
      </c>
      <c r="C8" s="82">
        <v>471.425783</v>
      </c>
      <c r="D8" s="82">
        <v>315.075783</v>
      </c>
      <c r="E8" s="82">
        <v>156.35</v>
      </c>
      <c r="F8" s="82">
        <v>156.35</v>
      </c>
      <c r="G8" s="71"/>
      <c r="H8" s="71"/>
      <c r="I8" s="82"/>
      <c r="J8" s="82"/>
      <c r="K8" s="82"/>
      <c r="L8" s="82"/>
      <c r="M8" s="82"/>
      <c r="N8" s="82"/>
      <c r="O8" s="82"/>
    </row>
    <row r="9" ht="28.5" spans="1:15">
      <c r="A9" s="70" t="s">
        <v>46</v>
      </c>
      <c r="B9" s="112" t="s">
        <v>47</v>
      </c>
      <c r="C9" s="82">
        <v>142.755783</v>
      </c>
      <c r="D9" s="82">
        <v>7.075783</v>
      </c>
      <c r="E9" s="82">
        <v>135.68</v>
      </c>
      <c r="F9" s="82">
        <v>135.68</v>
      </c>
      <c r="G9" s="71"/>
      <c r="H9" s="71"/>
      <c r="I9" s="82"/>
      <c r="J9" s="82"/>
      <c r="K9" s="82"/>
      <c r="L9" s="82"/>
      <c r="M9" s="82"/>
      <c r="N9" s="82"/>
      <c r="O9" s="82"/>
    </row>
    <row r="10" ht="42.75" spans="1:15">
      <c r="A10" s="70" t="s">
        <v>48</v>
      </c>
      <c r="B10" s="112" t="s">
        <v>49</v>
      </c>
      <c r="C10" s="82">
        <v>135.68</v>
      </c>
      <c r="D10" s="82"/>
      <c r="E10" s="82">
        <v>135.68</v>
      </c>
      <c r="F10" s="82">
        <v>135.68</v>
      </c>
      <c r="G10" s="71"/>
      <c r="H10" s="71"/>
      <c r="I10" s="82"/>
      <c r="J10" s="82"/>
      <c r="K10" s="82"/>
      <c r="L10" s="82"/>
      <c r="M10" s="82"/>
      <c r="N10" s="82"/>
      <c r="O10" s="82"/>
    </row>
    <row r="11" ht="42.75" spans="1:15">
      <c r="A11" s="70" t="s">
        <v>50</v>
      </c>
      <c r="B11" s="112" t="s">
        <v>51</v>
      </c>
      <c r="C11" s="82">
        <v>7.075783</v>
      </c>
      <c r="D11" s="82">
        <v>7.075783</v>
      </c>
      <c r="E11" s="82"/>
      <c r="F11" s="82"/>
      <c r="G11" s="71"/>
      <c r="H11" s="71"/>
      <c r="I11" s="82"/>
      <c r="J11" s="82"/>
      <c r="K11" s="82"/>
      <c r="L11" s="82"/>
      <c r="M11" s="82"/>
      <c r="N11" s="82"/>
      <c r="O11" s="82"/>
    </row>
    <row r="12" ht="14.25" spans="1:15">
      <c r="A12" s="70" t="s">
        <v>52</v>
      </c>
      <c r="B12" s="112" t="s">
        <v>53</v>
      </c>
      <c r="C12" s="82">
        <v>20.67</v>
      </c>
      <c r="D12" s="82"/>
      <c r="E12" s="82">
        <v>20.67</v>
      </c>
      <c r="F12" s="82">
        <v>20.67</v>
      </c>
      <c r="G12" s="71"/>
      <c r="H12" s="71"/>
      <c r="I12" s="82"/>
      <c r="J12" s="82"/>
      <c r="K12" s="82"/>
      <c r="L12" s="82"/>
      <c r="M12" s="82"/>
      <c r="N12" s="82"/>
      <c r="O12" s="82"/>
    </row>
    <row r="13" ht="28.5" spans="1:15">
      <c r="A13" s="70" t="s">
        <v>54</v>
      </c>
      <c r="B13" s="112" t="s">
        <v>55</v>
      </c>
      <c r="C13" s="82">
        <v>20.67</v>
      </c>
      <c r="D13" s="82"/>
      <c r="E13" s="82">
        <v>20.67</v>
      </c>
      <c r="F13" s="82">
        <v>20.67</v>
      </c>
      <c r="G13" s="71"/>
      <c r="H13" s="71"/>
      <c r="I13" s="82"/>
      <c r="J13" s="82"/>
      <c r="K13" s="82"/>
      <c r="L13" s="82"/>
      <c r="M13" s="82"/>
      <c r="N13" s="82"/>
      <c r="O13" s="82"/>
    </row>
    <row r="14" ht="42.75" spans="1:15">
      <c r="A14" s="70" t="s">
        <v>56</v>
      </c>
      <c r="B14" s="112" t="s">
        <v>57</v>
      </c>
      <c r="C14" s="82">
        <v>308</v>
      </c>
      <c r="D14" s="82">
        <v>308</v>
      </c>
      <c r="E14" s="82"/>
      <c r="F14" s="82"/>
      <c r="G14" s="71"/>
      <c r="H14" s="71"/>
      <c r="I14" s="82"/>
      <c r="J14" s="82"/>
      <c r="K14" s="82"/>
      <c r="L14" s="82"/>
      <c r="M14" s="82"/>
      <c r="N14" s="82"/>
      <c r="O14" s="82"/>
    </row>
    <row r="15" ht="42.75" spans="1:15">
      <c r="A15" s="70" t="s">
        <v>58</v>
      </c>
      <c r="B15" s="112" t="s">
        <v>59</v>
      </c>
      <c r="C15" s="82">
        <v>308</v>
      </c>
      <c r="D15" s="82">
        <v>308</v>
      </c>
      <c r="E15" s="82"/>
      <c r="F15" s="82"/>
      <c r="G15" s="71"/>
      <c r="H15" s="71"/>
      <c r="I15" s="82"/>
      <c r="J15" s="82"/>
      <c r="K15" s="82"/>
      <c r="L15" s="82"/>
      <c r="M15" s="82"/>
      <c r="N15" s="82"/>
      <c r="O15" s="82"/>
    </row>
    <row r="16" ht="14.25" spans="1:15">
      <c r="A16" s="70" t="s">
        <v>60</v>
      </c>
      <c r="B16" s="112" t="s">
        <v>61</v>
      </c>
      <c r="C16" s="82">
        <v>89.805192</v>
      </c>
      <c r="D16" s="82">
        <v>24.105192</v>
      </c>
      <c r="E16" s="82">
        <v>65.7</v>
      </c>
      <c r="F16" s="82">
        <v>65.7</v>
      </c>
      <c r="G16" s="71"/>
      <c r="H16" s="71"/>
      <c r="I16" s="82"/>
      <c r="J16" s="82"/>
      <c r="K16" s="82"/>
      <c r="L16" s="82"/>
      <c r="M16" s="82"/>
      <c r="N16" s="82"/>
      <c r="O16" s="82"/>
    </row>
    <row r="17" ht="28.5" spans="1:15">
      <c r="A17" s="70" t="s">
        <v>62</v>
      </c>
      <c r="B17" s="112" t="s">
        <v>63</v>
      </c>
      <c r="C17" s="82">
        <v>89.805192</v>
      </c>
      <c r="D17" s="82">
        <v>24.105192</v>
      </c>
      <c r="E17" s="82">
        <v>65.7</v>
      </c>
      <c r="F17" s="82">
        <v>65.7</v>
      </c>
      <c r="G17" s="71"/>
      <c r="H17" s="71"/>
      <c r="I17" s="82"/>
      <c r="J17" s="82"/>
      <c r="K17" s="82"/>
      <c r="L17" s="82"/>
      <c r="M17" s="82"/>
      <c r="N17" s="82"/>
      <c r="O17" s="82"/>
    </row>
    <row r="18" ht="28.5" spans="1:15">
      <c r="A18" s="70" t="s">
        <v>64</v>
      </c>
      <c r="B18" s="112" t="s">
        <v>65</v>
      </c>
      <c r="C18" s="82">
        <v>60.3452</v>
      </c>
      <c r="D18" s="82">
        <v>21.0252</v>
      </c>
      <c r="E18" s="82">
        <v>39.32</v>
      </c>
      <c r="F18" s="82">
        <v>39.32</v>
      </c>
      <c r="G18" s="71"/>
      <c r="H18" s="71"/>
      <c r="I18" s="82"/>
      <c r="J18" s="82"/>
      <c r="K18" s="82"/>
      <c r="L18" s="82"/>
      <c r="M18" s="82"/>
      <c r="N18" s="82"/>
      <c r="O18" s="82"/>
    </row>
    <row r="19" ht="28.5" spans="1:15">
      <c r="A19" s="70" t="s">
        <v>66</v>
      </c>
      <c r="B19" s="112" t="s">
        <v>67</v>
      </c>
      <c r="C19" s="82">
        <v>29.459992</v>
      </c>
      <c r="D19" s="82">
        <v>3.079992</v>
      </c>
      <c r="E19" s="82">
        <v>26.38</v>
      </c>
      <c r="F19" s="82">
        <v>26.38</v>
      </c>
      <c r="G19" s="71"/>
      <c r="H19" s="71"/>
      <c r="I19" s="82"/>
      <c r="J19" s="82"/>
      <c r="K19" s="82"/>
      <c r="L19" s="82"/>
      <c r="M19" s="82"/>
      <c r="N19" s="82"/>
      <c r="O19" s="82"/>
    </row>
    <row r="20" ht="14.25" spans="1:15">
      <c r="A20" s="70" t="s">
        <v>68</v>
      </c>
      <c r="B20" s="112" t="s">
        <v>69</v>
      </c>
      <c r="C20" s="82">
        <v>5491.202511</v>
      </c>
      <c r="D20" s="82">
        <v>1239.752511</v>
      </c>
      <c r="E20" s="82">
        <v>3811.45</v>
      </c>
      <c r="F20" s="82">
        <v>3811.45</v>
      </c>
      <c r="G20" s="71"/>
      <c r="H20" s="71"/>
      <c r="I20" s="82"/>
      <c r="J20" s="82"/>
      <c r="K20" s="82"/>
      <c r="L20" s="82"/>
      <c r="M20" s="82"/>
      <c r="N20" s="82">
        <v>440</v>
      </c>
      <c r="O20" s="82"/>
    </row>
    <row r="21" ht="27" customHeight="1" spans="1:15">
      <c r="A21" s="70" t="s">
        <v>70</v>
      </c>
      <c r="B21" s="112" t="s">
        <v>71</v>
      </c>
      <c r="C21" s="82">
        <v>5491.202511</v>
      </c>
      <c r="D21" s="82">
        <v>1239.752511</v>
      </c>
      <c r="E21" s="82">
        <v>3811.45</v>
      </c>
      <c r="F21" s="82">
        <v>3811.45</v>
      </c>
      <c r="G21" s="71"/>
      <c r="H21" s="71"/>
      <c r="I21" s="82"/>
      <c r="J21" s="82"/>
      <c r="K21" s="82"/>
      <c r="L21" s="82"/>
      <c r="M21" s="82"/>
      <c r="N21" s="82">
        <v>440</v>
      </c>
      <c r="O21" s="82"/>
    </row>
    <row r="22" ht="14.25" spans="1:15">
      <c r="A22" s="70" t="s">
        <v>72</v>
      </c>
      <c r="B22" s="112" t="s">
        <v>73</v>
      </c>
      <c r="C22" s="82">
        <v>580.14</v>
      </c>
      <c r="D22" s="82">
        <v>15</v>
      </c>
      <c r="E22" s="82">
        <v>565.14</v>
      </c>
      <c r="F22" s="82">
        <v>565.14</v>
      </c>
      <c r="G22" s="71"/>
      <c r="H22" s="71"/>
      <c r="I22" s="82"/>
      <c r="J22" s="82"/>
      <c r="K22" s="82"/>
      <c r="L22" s="82"/>
      <c r="M22" s="82"/>
      <c r="N22" s="82"/>
      <c r="O22" s="82"/>
    </row>
    <row r="23" ht="28.5" spans="1:15">
      <c r="A23" s="70" t="s">
        <v>74</v>
      </c>
      <c r="B23" s="112" t="s">
        <v>75</v>
      </c>
      <c r="C23" s="82">
        <v>696.607895</v>
      </c>
      <c r="D23" s="82">
        <v>242.607895</v>
      </c>
      <c r="E23" s="82">
        <v>454</v>
      </c>
      <c r="F23" s="82">
        <v>454</v>
      </c>
      <c r="G23" s="71"/>
      <c r="H23" s="71"/>
      <c r="I23" s="82"/>
      <c r="J23" s="82"/>
      <c r="K23" s="82"/>
      <c r="L23" s="82"/>
      <c r="M23" s="82"/>
      <c r="N23" s="82"/>
      <c r="O23" s="82"/>
    </row>
    <row r="24" ht="28.5" spans="1:15">
      <c r="A24" s="70" t="s">
        <v>76</v>
      </c>
      <c r="B24" s="112" t="s">
        <v>77</v>
      </c>
      <c r="C24" s="82">
        <v>1846</v>
      </c>
      <c r="D24" s="82"/>
      <c r="E24" s="82">
        <v>1846</v>
      </c>
      <c r="F24" s="82">
        <v>1846</v>
      </c>
      <c r="G24" s="71"/>
      <c r="H24" s="71"/>
      <c r="I24" s="82"/>
      <c r="J24" s="82"/>
      <c r="K24" s="82"/>
      <c r="L24" s="82"/>
      <c r="M24" s="82"/>
      <c r="N24" s="82"/>
      <c r="O24" s="82"/>
    </row>
    <row r="25" ht="28.5" spans="1:15">
      <c r="A25" s="70" t="s">
        <v>78</v>
      </c>
      <c r="B25" s="112" t="s">
        <v>79</v>
      </c>
      <c r="C25" s="82">
        <v>500</v>
      </c>
      <c r="D25" s="82"/>
      <c r="E25" s="82">
        <v>500</v>
      </c>
      <c r="F25" s="82">
        <v>500</v>
      </c>
      <c r="G25" s="71"/>
      <c r="H25" s="71"/>
      <c r="I25" s="82"/>
      <c r="J25" s="82"/>
      <c r="K25" s="82"/>
      <c r="L25" s="82"/>
      <c r="M25" s="82"/>
      <c r="N25" s="82"/>
      <c r="O25" s="82"/>
    </row>
    <row r="26" ht="14.25" spans="1:15">
      <c r="A26" s="70" t="s">
        <v>80</v>
      </c>
      <c r="B26" s="112" t="s">
        <v>81</v>
      </c>
      <c r="C26" s="82">
        <v>0.055927</v>
      </c>
      <c r="D26" s="82">
        <v>0.055927</v>
      </c>
      <c r="E26" s="82"/>
      <c r="F26" s="82"/>
      <c r="G26" s="71"/>
      <c r="H26" s="71"/>
      <c r="I26" s="82"/>
      <c r="J26" s="82"/>
      <c r="K26" s="82"/>
      <c r="L26" s="82"/>
      <c r="M26" s="82"/>
      <c r="N26" s="82"/>
      <c r="O26" s="82"/>
    </row>
    <row r="27" ht="42.75" spans="1:15">
      <c r="A27" s="70" t="s">
        <v>82</v>
      </c>
      <c r="B27" s="112" t="s">
        <v>83</v>
      </c>
      <c r="C27" s="82">
        <v>48</v>
      </c>
      <c r="D27" s="82">
        <v>48</v>
      </c>
      <c r="E27" s="82"/>
      <c r="F27" s="82"/>
      <c r="G27" s="71"/>
      <c r="H27" s="71"/>
      <c r="I27" s="82"/>
      <c r="J27" s="82"/>
      <c r="K27" s="82"/>
      <c r="L27" s="82"/>
      <c r="M27" s="82"/>
      <c r="N27" s="82"/>
      <c r="O27" s="82"/>
    </row>
    <row r="28" ht="28.5" spans="1:15">
      <c r="A28" s="70" t="s">
        <v>84</v>
      </c>
      <c r="B28" s="112" t="s">
        <v>85</v>
      </c>
      <c r="C28" s="82">
        <v>1820.398689</v>
      </c>
      <c r="D28" s="82">
        <v>934.088689</v>
      </c>
      <c r="E28" s="82">
        <v>446.31</v>
      </c>
      <c r="F28" s="82">
        <v>446.31</v>
      </c>
      <c r="G28" s="71"/>
      <c r="H28" s="71"/>
      <c r="I28" s="82"/>
      <c r="J28" s="82"/>
      <c r="K28" s="82"/>
      <c r="L28" s="82"/>
      <c r="M28" s="82"/>
      <c r="N28" s="82">
        <v>440</v>
      </c>
      <c r="O28" s="82"/>
    </row>
    <row r="29" ht="14.25" spans="1:15">
      <c r="A29" s="70" t="s">
        <v>86</v>
      </c>
      <c r="B29" s="112" t="s">
        <v>87</v>
      </c>
      <c r="C29" s="82">
        <v>130.69</v>
      </c>
      <c r="D29" s="82"/>
      <c r="E29" s="82">
        <v>130.69</v>
      </c>
      <c r="F29" s="82">
        <v>130.69</v>
      </c>
      <c r="G29" s="71"/>
      <c r="H29" s="71"/>
      <c r="I29" s="82"/>
      <c r="J29" s="82"/>
      <c r="K29" s="82"/>
      <c r="L29" s="82"/>
      <c r="M29" s="82"/>
      <c r="N29" s="82"/>
      <c r="O29" s="82"/>
    </row>
    <row r="30" ht="28.5" spans="1:15">
      <c r="A30" s="70" t="s">
        <v>88</v>
      </c>
      <c r="B30" s="112" t="s">
        <v>89</v>
      </c>
      <c r="C30" s="82">
        <v>130.69</v>
      </c>
      <c r="D30" s="82"/>
      <c r="E30" s="82">
        <v>130.69</v>
      </c>
      <c r="F30" s="82">
        <v>130.69</v>
      </c>
      <c r="G30" s="71"/>
      <c r="H30" s="71"/>
      <c r="I30" s="82"/>
      <c r="J30" s="82"/>
      <c r="K30" s="82"/>
      <c r="L30" s="82"/>
      <c r="M30" s="82"/>
      <c r="N30" s="82"/>
      <c r="O30" s="82"/>
    </row>
    <row r="31" ht="28.5" spans="1:15">
      <c r="A31" s="70" t="s">
        <v>90</v>
      </c>
      <c r="B31" s="112" t="s">
        <v>91</v>
      </c>
      <c r="C31" s="82">
        <v>130.69</v>
      </c>
      <c r="D31" s="82"/>
      <c r="E31" s="82">
        <v>130.69</v>
      </c>
      <c r="F31" s="82">
        <v>130.69</v>
      </c>
      <c r="G31" s="71"/>
      <c r="H31" s="71"/>
      <c r="I31" s="82"/>
      <c r="J31" s="82"/>
      <c r="K31" s="82"/>
      <c r="L31" s="82"/>
      <c r="M31" s="82"/>
      <c r="N31" s="82"/>
      <c r="O31" s="82"/>
    </row>
    <row r="32" ht="27.75" customHeight="1" spans="1:15">
      <c r="A32" s="70" t="s">
        <v>92</v>
      </c>
      <c r="B32" s="112" t="s">
        <v>93</v>
      </c>
      <c r="C32" s="82">
        <v>4860</v>
      </c>
      <c r="D32" s="82"/>
      <c r="E32" s="82"/>
      <c r="F32" s="82"/>
      <c r="G32" s="71"/>
      <c r="H32" s="71"/>
      <c r="I32" s="82"/>
      <c r="J32" s="82"/>
      <c r="K32" s="82"/>
      <c r="L32" s="82"/>
      <c r="M32" s="82"/>
      <c r="N32" s="82">
        <v>4860</v>
      </c>
      <c r="O32" s="82"/>
    </row>
    <row r="33" ht="14.25" spans="1:15">
      <c r="A33" s="70" t="s">
        <v>94</v>
      </c>
      <c r="B33" s="112" t="s">
        <v>95</v>
      </c>
      <c r="C33" s="82">
        <v>4860</v>
      </c>
      <c r="D33" s="82"/>
      <c r="E33" s="82"/>
      <c r="F33" s="82"/>
      <c r="G33" s="71"/>
      <c r="H33" s="71"/>
      <c r="I33" s="82"/>
      <c r="J33" s="82"/>
      <c r="K33" s="82"/>
      <c r="L33" s="82"/>
      <c r="M33" s="82"/>
      <c r="N33" s="82">
        <v>4860</v>
      </c>
      <c r="O33" s="82"/>
    </row>
    <row r="34" ht="14.25" spans="1:15">
      <c r="A34" s="70" t="s">
        <v>96</v>
      </c>
      <c r="B34" s="112" t="s">
        <v>97</v>
      </c>
      <c r="C34" s="82">
        <v>4860</v>
      </c>
      <c r="D34" s="82"/>
      <c r="E34" s="82"/>
      <c r="F34" s="82"/>
      <c r="G34" s="71"/>
      <c r="H34" s="71"/>
      <c r="I34" s="82"/>
      <c r="J34" s="82"/>
      <c r="K34" s="82"/>
      <c r="L34" s="82"/>
      <c r="M34" s="82"/>
      <c r="N34" s="82">
        <v>4860</v>
      </c>
      <c r="O34" s="82"/>
    </row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4" workbookViewId="0">
      <selection activeCell="C6" sqref="C6"/>
    </sheetView>
  </sheetViews>
  <sheetFormatPr defaultColWidth="9" defaultRowHeight="13.5" outlineLevelCol="4"/>
  <cols>
    <col min="1" max="1" width="17.125" customWidth="1"/>
    <col min="2" max="2" width="38" customWidth="1"/>
    <col min="3" max="3" width="18" customWidth="1"/>
    <col min="4" max="4" width="24.5" customWidth="1"/>
    <col min="5" max="5" width="38.5" customWidth="1"/>
  </cols>
  <sheetData>
    <row r="1" spans="1:5">
      <c r="A1" s="64"/>
      <c r="B1" s="64"/>
      <c r="C1" s="64"/>
      <c r="D1" s="64"/>
      <c r="E1" s="64"/>
    </row>
    <row r="2" ht="27" spans="1:5">
      <c r="A2" s="66" t="s">
        <v>98</v>
      </c>
      <c r="B2" s="66"/>
      <c r="C2" s="66"/>
      <c r="D2" s="66"/>
      <c r="E2" s="66"/>
    </row>
    <row r="3" ht="14.25" spans="1:5">
      <c r="A3" s="73" t="s">
        <v>99</v>
      </c>
      <c r="B3" s="68"/>
      <c r="C3" s="68"/>
      <c r="D3" s="68"/>
      <c r="E3" s="75" t="s">
        <v>2</v>
      </c>
    </row>
    <row r="4" ht="14.25" spans="1:5">
      <c r="A4" s="69" t="s">
        <v>100</v>
      </c>
      <c r="B4" s="69"/>
      <c r="C4" s="108" t="s">
        <v>29</v>
      </c>
      <c r="D4" s="84" t="s">
        <v>101</v>
      </c>
      <c r="E4" s="69" t="s">
        <v>102</v>
      </c>
    </row>
    <row r="5" ht="14.25" spans="1:5">
      <c r="A5" s="69" t="s">
        <v>103</v>
      </c>
      <c r="B5" s="69" t="s">
        <v>104</v>
      </c>
      <c r="C5" s="108"/>
      <c r="D5" s="84"/>
      <c r="E5" s="69"/>
    </row>
    <row r="6" ht="14.25" spans="1:5">
      <c r="A6" s="86" t="s">
        <v>43</v>
      </c>
      <c r="B6" s="86" t="s">
        <v>43</v>
      </c>
      <c r="C6" s="86">
        <v>1</v>
      </c>
      <c r="D6" s="87">
        <f>C6+1</f>
        <v>2</v>
      </c>
      <c r="E6" s="87">
        <f>D6+1</f>
        <v>3</v>
      </c>
    </row>
    <row r="7" ht="14.25" spans="1:5">
      <c r="A7" s="71"/>
      <c r="B7" s="71" t="s">
        <v>29</v>
      </c>
      <c r="C7" s="71">
        <v>11043.123486</v>
      </c>
      <c r="D7" s="71">
        <v>1395.498902</v>
      </c>
      <c r="E7" s="71">
        <v>9647.624584</v>
      </c>
    </row>
    <row r="8" ht="14.25" spans="1:5">
      <c r="A8" s="71" t="s">
        <v>44</v>
      </c>
      <c r="B8" s="71" t="s">
        <v>45</v>
      </c>
      <c r="C8" s="71">
        <v>471.425783</v>
      </c>
      <c r="D8" s="71">
        <v>163.425783</v>
      </c>
      <c r="E8" s="71">
        <v>308</v>
      </c>
    </row>
    <row r="9" ht="14.25" spans="1:5">
      <c r="A9" s="71" t="s">
        <v>46</v>
      </c>
      <c r="B9" s="71" t="s">
        <v>47</v>
      </c>
      <c r="C9" s="71">
        <v>142.755783</v>
      </c>
      <c r="D9" s="71">
        <v>142.755783</v>
      </c>
      <c r="E9" s="71"/>
    </row>
    <row r="10" ht="14.25" spans="1:5">
      <c r="A10" s="71" t="s">
        <v>48</v>
      </c>
      <c r="B10" s="71" t="s">
        <v>49</v>
      </c>
      <c r="C10" s="71">
        <v>135.68</v>
      </c>
      <c r="D10" s="71">
        <v>135.68</v>
      </c>
      <c r="E10" s="71"/>
    </row>
    <row r="11" ht="14.25" spans="1:5">
      <c r="A11" s="71" t="s">
        <v>50</v>
      </c>
      <c r="B11" s="71" t="s">
        <v>51</v>
      </c>
      <c r="C11" s="71">
        <v>7.075783</v>
      </c>
      <c r="D11" s="71">
        <v>7.075783</v>
      </c>
      <c r="E11" s="71"/>
    </row>
    <row r="12" ht="14.25" spans="1:5">
      <c r="A12" s="71" t="s">
        <v>52</v>
      </c>
      <c r="B12" s="71" t="s">
        <v>53</v>
      </c>
      <c r="C12" s="71">
        <v>20.67</v>
      </c>
      <c r="D12" s="71">
        <v>20.67</v>
      </c>
      <c r="E12" s="71"/>
    </row>
    <row r="13" ht="14.25" spans="1:5">
      <c r="A13" s="71" t="s">
        <v>54</v>
      </c>
      <c r="B13" s="71" t="s">
        <v>55</v>
      </c>
      <c r="C13" s="71">
        <v>20.67</v>
      </c>
      <c r="D13" s="71">
        <v>20.67</v>
      </c>
      <c r="E13" s="71"/>
    </row>
    <row r="14" ht="14.25" spans="1:5">
      <c r="A14" s="71" t="s">
        <v>56</v>
      </c>
      <c r="B14" s="71" t="s">
        <v>57</v>
      </c>
      <c r="C14" s="71">
        <v>308</v>
      </c>
      <c r="D14" s="71"/>
      <c r="E14" s="71">
        <v>308</v>
      </c>
    </row>
    <row r="15" ht="14.25" spans="1:5">
      <c r="A15" s="71" t="s">
        <v>58</v>
      </c>
      <c r="B15" s="71" t="s">
        <v>59</v>
      </c>
      <c r="C15" s="71">
        <v>308</v>
      </c>
      <c r="D15" s="71"/>
      <c r="E15" s="71">
        <v>308</v>
      </c>
    </row>
    <row r="16" ht="14.25" spans="1:5">
      <c r="A16" s="71" t="s">
        <v>60</v>
      </c>
      <c r="B16" s="71" t="s">
        <v>61</v>
      </c>
      <c r="C16" s="71">
        <v>89.805192</v>
      </c>
      <c r="D16" s="71">
        <v>89.805192</v>
      </c>
      <c r="E16" s="71"/>
    </row>
    <row r="17" ht="14.25" spans="1:5">
      <c r="A17" s="71" t="s">
        <v>62</v>
      </c>
      <c r="B17" s="71" t="s">
        <v>63</v>
      </c>
      <c r="C17" s="71">
        <v>89.805192</v>
      </c>
      <c r="D17" s="71">
        <v>89.805192</v>
      </c>
      <c r="E17" s="71"/>
    </row>
    <row r="18" ht="14.25" spans="1:5">
      <c r="A18" s="71" t="s">
        <v>64</v>
      </c>
      <c r="B18" s="71" t="s">
        <v>65</v>
      </c>
      <c r="C18" s="71">
        <v>60.3452</v>
      </c>
      <c r="D18" s="71">
        <v>60.3452</v>
      </c>
      <c r="E18" s="71"/>
    </row>
    <row r="19" ht="14.25" spans="1:5">
      <c r="A19" s="71" t="s">
        <v>66</v>
      </c>
      <c r="B19" s="71" t="s">
        <v>67</v>
      </c>
      <c r="C19" s="71">
        <v>29.459992</v>
      </c>
      <c r="D19" s="71">
        <v>29.459992</v>
      </c>
      <c r="E19" s="71"/>
    </row>
    <row r="20" ht="14.25" spans="1:5">
      <c r="A20" s="71" t="s">
        <v>68</v>
      </c>
      <c r="B20" s="71" t="s">
        <v>69</v>
      </c>
      <c r="C20" s="71">
        <v>5491.202511</v>
      </c>
      <c r="D20" s="71">
        <v>1011.577927</v>
      </c>
      <c r="E20" s="71">
        <v>4479.624584</v>
      </c>
    </row>
    <row r="21" ht="14.25" spans="1:5">
      <c r="A21" s="71" t="s">
        <v>70</v>
      </c>
      <c r="B21" s="71" t="s">
        <v>71</v>
      </c>
      <c r="C21" s="71">
        <v>5491.202511</v>
      </c>
      <c r="D21" s="71">
        <v>1011.577927</v>
      </c>
      <c r="E21" s="71">
        <v>4479.624584</v>
      </c>
    </row>
    <row r="22" ht="14.25" spans="1:5">
      <c r="A22" s="71" t="s">
        <v>72</v>
      </c>
      <c r="B22" s="71" t="s">
        <v>73</v>
      </c>
      <c r="C22" s="71">
        <v>580.14</v>
      </c>
      <c r="D22" s="71">
        <v>565.14</v>
      </c>
      <c r="E22" s="71">
        <v>15</v>
      </c>
    </row>
    <row r="23" ht="14.25" spans="1:5">
      <c r="A23" s="71" t="s">
        <v>74</v>
      </c>
      <c r="B23" s="71" t="s">
        <v>75</v>
      </c>
      <c r="C23" s="71">
        <v>696.607895</v>
      </c>
      <c r="D23" s="71"/>
      <c r="E23" s="71">
        <v>696.607895</v>
      </c>
    </row>
    <row r="24" ht="14.25" spans="1:5">
      <c r="A24" s="71" t="s">
        <v>76</v>
      </c>
      <c r="B24" s="71" t="s">
        <v>77</v>
      </c>
      <c r="C24" s="71">
        <v>1846</v>
      </c>
      <c r="D24" s="71"/>
      <c r="E24" s="71">
        <v>1846</v>
      </c>
    </row>
    <row r="25" ht="14.25" spans="1:5">
      <c r="A25" s="71" t="s">
        <v>78</v>
      </c>
      <c r="B25" s="71" t="s">
        <v>79</v>
      </c>
      <c r="C25" s="71">
        <v>500</v>
      </c>
      <c r="D25" s="71"/>
      <c r="E25" s="71">
        <v>500</v>
      </c>
    </row>
    <row r="26" ht="14.25" spans="1:5">
      <c r="A26" s="71" t="s">
        <v>80</v>
      </c>
      <c r="B26" s="71" t="s">
        <v>81</v>
      </c>
      <c r="C26" s="71">
        <v>0.055927</v>
      </c>
      <c r="D26" s="71">
        <v>0.055927</v>
      </c>
      <c r="E26" s="71"/>
    </row>
    <row r="27" ht="14.25" spans="1:5">
      <c r="A27" s="71" t="s">
        <v>82</v>
      </c>
      <c r="B27" s="71" t="s">
        <v>83</v>
      </c>
      <c r="C27" s="71">
        <v>48</v>
      </c>
      <c r="D27" s="71"/>
      <c r="E27" s="71">
        <v>48</v>
      </c>
    </row>
    <row r="28" ht="14.25" spans="1:5">
      <c r="A28" s="71" t="s">
        <v>84</v>
      </c>
      <c r="B28" s="71" t="s">
        <v>85</v>
      </c>
      <c r="C28" s="71">
        <v>1820.398689</v>
      </c>
      <c r="D28" s="71">
        <v>446.382</v>
      </c>
      <c r="E28" s="71">
        <v>1374.016689</v>
      </c>
    </row>
    <row r="29" ht="14.25" spans="1:5">
      <c r="A29" s="71" t="s">
        <v>86</v>
      </c>
      <c r="B29" s="71" t="s">
        <v>87</v>
      </c>
      <c r="C29" s="71">
        <v>130.69</v>
      </c>
      <c r="D29" s="71">
        <v>130.69</v>
      </c>
      <c r="E29" s="71"/>
    </row>
    <row r="30" ht="14.25" spans="1:5">
      <c r="A30" s="71" t="s">
        <v>88</v>
      </c>
      <c r="B30" s="71" t="s">
        <v>89</v>
      </c>
      <c r="C30" s="71">
        <v>130.69</v>
      </c>
      <c r="D30" s="71">
        <v>130.69</v>
      </c>
      <c r="E30" s="71"/>
    </row>
    <row r="31" ht="14.25" spans="1:5">
      <c r="A31" s="71" t="s">
        <v>90</v>
      </c>
      <c r="B31" s="71" t="s">
        <v>91</v>
      </c>
      <c r="C31" s="71">
        <v>130.69</v>
      </c>
      <c r="D31" s="71">
        <v>130.69</v>
      </c>
      <c r="E31" s="71"/>
    </row>
    <row r="32" ht="14.25" spans="1:5">
      <c r="A32" s="71" t="s">
        <v>92</v>
      </c>
      <c r="B32" s="71" t="s">
        <v>93</v>
      </c>
      <c r="C32" s="71">
        <v>4860</v>
      </c>
      <c r="D32" s="71"/>
      <c r="E32" s="71">
        <v>4860</v>
      </c>
    </row>
    <row r="33" ht="14.25" spans="1:5">
      <c r="A33" s="71" t="s">
        <v>94</v>
      </c>
      <c r="B33" s="71" t="s">
        <v>95</v>
      </c>
      <c r="C33" s="71">
        <v>4860</v>
      </c>
      <c r="D33" s="71"/>
      <c r="E33" s="71">
        <v>4860</v>
      </c>
    </row>
    <row r="34" ht="14.25" spans="1:5">
      <c r="A34" s="71" t="s">
        <v>96</v>
      </c>
      <c r="B34" s="71" t="s">
        <v>97</v>
      </c>
      <c r="C34" s="71">
        <v>4860</v>
      </c>
      <c r="D34" s="71"/>
      <c r="E34" s="71">
        <v>4860</v>
      </c>
    </row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C32" sqref="C32"/>
    </sheetView>
  </sheetViews>
  <sheetFormatPr defaultColWidth="9" defaultRowHeight="13.5" outlineLevelCol="6"/>
  <cols>
    <col min="1" max="1" width="29" customWidth="1"/>
    <col min="2" max="2" width="18.375" customWidth="1"/>
    <col min="3" max="3" width="23.625" customWidth="1"/>
    <col min="4" max="4" width="20" customWidth="1"/>
    <col min="5" max="5" width="24.25" customWidth="1"/>
    <col min="6" max="6" width="21.5" customWidth="1"/>
    <col min="7" max="7" width="28.5" customWidth="1"/>
  </cols>
  <sheetData>
    <row r="1" ht="14.25" spans="1:7">
      <c r="A1" s="64"/>
      <c r="B1" s="88"/>
      <c r="C1" s="64"/>
      <c r="D1" s="64"/>
      <c r="E1" s="64"/>
      <c r="F1" s="89"/>
      <c r="G1" s="68"/>
    </row>
    <row r="2" ht="25.5" spans="1:7">
      <c r="A2" s="90" t="s">
        <v>105</v>
      </c>
      <c r="B2" s="91"/>
      <c r="C2" s="90"/>
      <c r="D2" s="90"/>
      <c r="E2" s="90"/>
      <c r="F2" s="90"/>
      <c r="G2" s="68"/>
    </row>
    <row r="3" ht="14.25" spans="1:7">
      <c r="A3" s="73" t="s">
        <v>26</v>
      </c>
      <c r="B3" s="92"/>
      <c r="C3" s="68"/>
      <c r="D3" s="68"/>
      <c r="E3" s="68"/>
      <c r="F3" s="65"/>
      <c r="G3" s="75" t="s">
        <v>2</v>
      </c>
    </row>
    <row r="4" ht="14.25" spans="1:7">
      <c r="A4" s="69" t="s">
        <v>3</v>
      </c>
      <c r="B4" s="69"/>
      <c r="C4" s="69" t="s">
        <v>106</v>
      </c>
      <c r="D4" s="69"/>
      <c r="E4" s="69"/>
      <c r="F4" s="69"/>
      <c r="G4" s="69"/>
    </row>
    <row r="5" ht="14.25" spans="1:7">
      <c r="A5" s="69" t="s">
        <v>5</v>
      </c>
      <c r="B5" s="93" t="s">
        <v>6</v>
      </c>
      <c r="C5" s="85" t="s">
        <v>7</v>
      </c>
      <c r="D5" s="85" t="s">
        <v>29</v>
      </c>
      <c r="E5" s="85" t="s">
        <v>107</v>
      </c>
      <c r="F5" s="85" t="s">
        <v>108</v>
      </c>
      <c r="G5" s="94" t="s">
        <v>109</v>
      </c>
    </row>
    <row r="6" ht="14.25" spans="1:7">
      <c r="A6" s="95" t="s">
        <v>8</v>
      </c>
      <c r="B6" s="96">
        <v>4164.19</v>
      </c>
      <c r="C6" s="96" t="s">
        <v>110</v>
      </c>
      <c r="D6" s="97">
        <f>IF(ISBLANK('[1]财拨总表（引用）'!B6)," ",'[1]财拨总表（引用）'!B6)</f>
        <v>4164.19</v>
      </c>
      <c r="E6" s="97">
        <f>IF(ISBLANK('[1]财拨总表（引用）'!C6)," ",'[1]财拨总表（引用）'!C6)</f>
        <v>4164.19</v>
      </c>
      <c r="F6" s="97" t="str">
        <f>IF(ISBLANK('[1]财拨总表（引用）'!D6)," ",'[1]财拨总表（引用）'!D6)</f>
        <v> </v>
      </c>
      <c r="G6" s="98" t="str">
        <f>IF(ISBLANK('[1]财拨总表（引用）'!E6)," ",'[1]财拨总表（引用）'!E6)</f>
        <v> </v>
      </c>
    </row>
    <row r="7" ht="14.25" spans="1:7">
      <c r="A7" s="95" t="s">
        <v>111</v>
      </c>
      <c r="B7" s="96">
        <v>4164.19</v>
      </c>
      <c r="C7" s="96" t="str">
        <f>IF(ISBLANK('[1]财拨总表（引用）'!A7)," ",'[1]财拨总表（引用）'!A7)</f>
        <v>社会保障和就业支出</v>
      </c>
      <c r="D7" s="97">
        <f>IF(ISBLANK('[1]财拨总表（引用）'!B7)," ",'[1]财拨总表（引用）'!B7)</f>
        <v>156.35</v>
      </c>
      <c r="E7" s="97">
        <f>IF(ISBLANK('[1]财拨总表（引用）'!C7)," ",'[1]财拨总表（引用）'!C7)</f>
        <v>156.35</v>
      </c>
      <c r="F7" s="97" t="str">
        <f>IF(ISBLANK('[1]财拨总表（引用）'!D7)," ",'[1]财拨总表（引用）'!D7)</f>
        <v> </v>
      </c>
      <c r="G7" s="98"/>
    </row>
    <row r="8" ht="14.25" spans="1:7">
      <c r="A8" s="95" t="s">
        <v>112</v>
      </c>
      <c r="B8" s="96"/>
      <c r="C8" s="96" t="str">
        <f>IF(ISBLANK('[1]财拨总表（引用）'!A8)," ",'[1]财拨总表（引用）'!A8)</f>
        <v>卫生健康支出</v>
      </c>
      <c r="D8" s="97">
        <f>IF(ISBLANK('[1]财拨总表（引用）'!B8)," ",'[1]财拨总表（引用）'!B8)</f>
        <v>65.7</v>
      </c>
      <c r="E8" s="97">
        <f>IF(ISBLANK('[1]财拨总表（引用）'!C8)," ",'[1]财拨总表（引用）'!C8)</f>
        <v>65.7</v>
      </c>
      <c r="F8" s="97" t="str">
        <f>IF(ISBLANK('[1]财拨总表（引用）'!D8)," ",'[1]财拨总表（引用）'!D8)</f>
        <v> </v>
      </c>
      <c r="G8" s="98"/>
    </row>
    <row r="9" ht="14.25" spans="1:7">
      <c r="A9" s="95" t="s">
        <v>113</v>
      </c>
      <c r="B9" s="99"/>
      <c r="C9" s="96" t="str">
        <f>IF(ISBLANK('[1]财拨总表（引用）'!A9)," ",'[1]财拨总表（引用）'!A9)</f>
        <v>农林水支出</v>
      </c>
      <c r="D9" s="97">
        <f>IF(ISBLANK('[1]财拨总表（引用）'!B9)," ",'[1]财拨总表（引用）'!B9)</f>
        <v>3811.45</v>
      </c>
      <c r="E9" s="97">
        <f>IF(ISBLANK('[1]财拨总表（引用）'!C9)," ",'[1]财拨总表（引用）'!C9)</f>
        <v>3811.45</v>
      </c>
      <c r="F9" s="97" t="str">
        <f>IF(ISBLANK('[1]财拨总表（引用）'!D9)," ",'[1]财拨总表（引用）'!D9)</f>
        <v> </v>
      </c>
      <c r="G9" s="98"/>
    </row>
    <row r="10" ht="14.25" spans="1:7">
      <c r="A10" s="95"/>
      <c r="B10" s="99"/>
      <c r="C10" s="96" t="str">
        <f>IF(ISBLANK('[1]财拨总表（引用）'!A10)," ",'[1]财拨总表（引用）'!A10)</f>
        <v>住房保障支出</v>
      </c>
      <c r="D10" s="97">
        <f>IF(ISBLANK('[1]财拨总表（引用）'!B10)," ",'[1]财拨总表（引用）'!B10)</f>
        <v>130.69</v>
      </c>
      <c r="E10" s="97">
        <f>IF(ISBLANK('[1]财拨总表（引用）'!C10)," ",'[1]财拨总表（引用）'!C10)</f>
        <v>130.69</v>
      </c>
      <c r="F10" s="97" t="str">
        <f>IF(ISBLANK('[1]财拨总表（引用）'!D10)," ",'[1]财拨总表（引用）'!D10)</f>
        <v> </v>
      </c>
      <c r="G10" s="98"/>
    </row>
    <row r="11" ht="14.25" spans="1:7">
      <c r="A11" s="100" t="s">
        <v>114</v>
      </c>
      <c r="B11" s="101"/>
      <c r="C11" s="71" t="s">
        <v>115</v>
      </c>
      <c r="D11" s="102" t="str">
        <f>IF(ISBLANK('[1]财拨总表（引用）'!B47)," ",'[1]财拨总表（引用）'!B47)</f>
        <v> </v>
      </c>
      <c r="E11" s="102" t="str">
        <f>IF(ISBLANK('[1]财拨总表（引用）'!C47)," ",'[1]财拨总表（引用）'!C47)</f>
        <v> </v>
      </c>
      <c r="F11" s="102" t="str">
        <f>IF(ISBLANK('[1]财拨总表（引用）'!D47)," ",'[1]财拨总表（引用）'!D47)</f>
        <v> </v>
      </c>
      <c r="G11" s="103"/>
    </row>
    <row r="12" ht="15" spans="1:7">
      <c r="A12" s="94" t="s">
        <v>116</v>
      </c>
      <c r="B12" s="104"/>
      <c r="C12" s="71"/>
      <c r="D12" s="102" t="str">
        <f>IF(ISBLANK('[1]财拨总表（引用）'!B48)," ",'[1]财拨总表（引用）'!B48)</f>
        <v> </v>
      </c>
      <c r="E12" s="102" t="str">
        <f>IF(ISBLANK('[1]财拨总表（引用）'!C48)," ",'[1]财拨总表（引用）'!C48)</f>
        <v> </v>
      </c>
      <c r="F12" s="102" t="str">
        <f>IF(ISBLANK('[1]财拨总表（引用）'!D48)," ",'[1]财拨总表（引用）'!D48)</f>
        <v> </v>
      </c>
      <c r="G12" s="103"/>
    </row>
    <row r="13" ht="14.25" spans="1:7">
      <c r="A13" s="100" t="s">
        <v>117</v>
      </c>
      <c r="B13" s="105"/>
      <c r="C13" s="71"/>
      <c r="D13" s="102" t="str">
        <f>IF(ISBLANK('[1]财拨总表（引用）'!B49)," ",'[1]财拨总表（引用）'!B49)</f>
        <v> </v>
      </c>
      <c r="E13" s="102" t="str">
        <f>IF(ISBLANK('[1]财拨总表（引用）'!C49)," ",'[1]财拨总表（引用）'!C49)</f>
        <v> </v>
      </c>
      <c r="F13" s="102" t="str">
        <f>IF(ISBLANK('[1]财拨总表（引用）'!D49)," ",'[1]财拨总表（引用）'!D49)</f>
        <v> </v>
      </c>
      <c r="G13" s="103"/>
    </row>
    <row r="14" ht="14.25" spans="1:7">
      <c r="A14" s="100"/>
      <c r="B14" s="106"/>
      <c r="C14" s="71"/>
      <c r="D14" s="102" t="str">
        <f>IF(ISBLANK('[1]财拨总表（引用）'!B50)," ",'[1]财拨总表（引用）'!B50)</f>
        <v> </v>
      </c>
      <c r="E14" s="102" t="str">
        <f>IF(ISBLANK('[1]财拨总表（引用）'!C50)," ",'[1]财拨总表（引用）'!C50)</f>
        <v> </v>
      </c>
      <c r="F14" s="102" t="str">
        <f>IF(ISBLANK('[1]财拨总表（引用）'!D50)," ",'[1]财拨总表（引用）'!D50)</f>
        <v> </v>
      </c>
      <c r="G14" s="103"/>
    </row>
    <row r="15" ht="14.25" spans="1:7">
      <c r="A15" s="100"/>
      <c r="B15" s="106"/>
      <c r="C15" s="71"/>
      <c r="D15" s="102" t="str">
        <f>IF(ISBLANK('[1]财拨总表（引用）'!B51)," ",'[1]财拨总表（引用）'!B51)</f>
        <v> </v>
      </c>
      <c r="E15" s="102" t="str">
        <f>IF(ISBLANK('[1]财拨总表（引用）'!C51)," ",'[1]财拨总表（引用）'!C51)</f>
        <v> </v>
      </c>
      <c r="F15" s="102" t="str">
        <f>IF(ISBLANK('[1]财拨总表（引用）'!D51)," ",'[1]财拨总表（引用）'!D51)</f>
        <v> </v>
      </c>
      <c r="G15" s="103"/>
    </row>
    <row r="16" ht="14.25" spans="1:7">
      <c r="A16" s="107" t="s">
        <v>23</v>
      </c>
      <c r="B16" s="71">
        <v>4164.19</v>
      </c>
      <c r="C16" s="107" t="s">
        <v>24</v>
      </c>
      <c r="D16" s="102">
        <f>IF(ISBLANK('[1]财拨总表（引用）'!B6)," ",'[1]财拨总表（引用）'!B6)</f>
        <v>4164.19</v>
      </c>
      <c r="E16" s="102">
        <f>IF(ISBLANK('[1]财拨总表（引用）'!C6)," ",'[1]财拨总表（引用）'!C6)</f>
        <v>4164.19</v>
      </c>
      <c r="F16" s="102" t="str">
        <f>IF(ISBLANK('[1]财拨总表（引用）'!D6)," ",'[1]财拨总表（引用）'!D6)</f>
        <v> </v>
      </c>
      <c r="G16" s="103" t="str">
        <f>IF(ISBLANK('[1]财拨总表（引用）'!E6)," ",'[1]财拨总表（引用）'!E6)</f>
        <v> </v>
      </c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E33" sqref="E33"/>
    </sheetView>
  </sheetViews>
  <sheetFormatPr defaultColWidth="9" defaultRowHeight="13.5" outlineLevelCol="4"/>
  <cols>
    <col min="1" max="1" width="18.125" customWidth="1"/>
    <col min="2" max="2" width="38.5" customWidth="1"/>
    <col min="3" max="3" width="20.875" customWidth="1"/>
    <col min="4" max="4" width="19.875" customWidth="1"/>
    <col min="5" max="5" width="37.875" customWidth="1"/>
  </cols>
  <sheetData>
    <row r="1" spans="1:5">
      <c r="A1" s="64"/>
      <c r="B1" s="64"/>
      <c r="C1" s="64"/>
      <c r="D1" s="64"/>
      <c r="E1" s="64"/>
    </row>
    <row r="2" ht="27" spans="1:5">
      <c r="A2" s="66" t="s">
        <v>118</v>
      </c>
      <c r="B2" s="66"/>
      <c r="C2" s="66"/>
      <c r="D2" s="66"/>
      <c r="E2" s="66"/>
    </row>
    <row r="3" ht="14.25" spans="1:5">
      <c r="A3" s="73" t="s">
        <v>26</v>
      </c>
      <c r="B3" s="68"/>
      <c r="C3" s="68"/>
      <c r="D3" s="68"/>
      <c r="E3" s="65" t="s">
        <v>2</v>
      </c>
    </row>
    <row r="4" ht="14.25" spans="1:5">
      <c r="A4" s="69" t="s">
        <v>100</v>
      </c>
      <c r="B4" s="69"/>
      <c r="C4" s="69" t="s">
        <v>119</v>
      </c>
      <c r="D4" s="69"/>
      <c r="E4" s="69"/>
    </row>
    <row r="5" ht="14.25" spans="1:5">
      <c r="A5" s="69" t="s">
        <v>103</v>
      </c>
      <c r="B5" s="69" t="s">
        <v>104</v>
      </c>
      <c r="C5" s="69" t="s">
        <v>29</v>
      </c>
      <c r="D5" s="69" t="s">
        <v>101</v>
      </c>
      <c r="E5" s="69" t="s">
        <v>102</v>
      </c>
    </row>
    <row r="6" ht="14.25" spans="1:5">
      <c r="A6" s="86" t="s">
        <v>43</v>
      </c>
      <c r="B6" s="86" t="s">
        <v>43</v>
      </c>
      <c r="C6" s="87">
        <v>1</v>
      </c>
      <c r="D6" s="87">
        <f>C6+1</f>
        <v>2</v>
      </c>
      <c r="E6" s="87">
        <f>D6+1</f>
        <v>3</v>
      </c>
    </row>
    <row r="7" ht="14.25" spans="1:5">
      <c r="A7" s="71"/>
      <c r="B7" s="71" t="s">
        <v>29</v>
      </c>
      <c r="C7" s="71">
        <v>4164.19</v>
      </c>
      <c r="D7" s="71">
        <v>1364.19</v>
      </c>
      <c r="E7" s="71">
        <v>2800</v>
      </c>
    </row>
    <row r="8" ht="14.25" spans="1:5">
      <c r="A8" s="71" t="s">
        <v>44</v>
      </c>
      <c r="B8" s="71" t="s">
        <v>45</v>
      </c>
      <c r="C8" s="71">
        <v>156.35</v>
      </c>
      <c r="D8" s="71">
        <v>156.35</v>
      </c>
      <c r="E8" s="71"/>
    </row>
    <row r="9" ht="14.25" spans="1:5">
      <c r="A9" s="71" t="s">
        <v>46</v>
      </c>
      <c r="B9" s="71" t="s">
        <v>47</v>
      </c>
      <c r="C9" s="71">
        <v>135.68</v>
      </c>
      <c r="D9" s="71">
        <v>135.68</v>
      </c>
      <c r="E9" s="71"/>
    </row>
    <row r="10" ht="14.25" spans="1:5">
      <c r="A10" s="71" t="s">
        <v>48</v>
      </c>
      <c r="B10" s="71" t="s">
        <v>49</v>
      </c>
      <c r="C10" s="71">
        <v>135.68</v>
      </c>
      <c r="D10" s="71">
        <v>135.68</v>
      </c>
      <c r="E10" s="71"/>
    </row>
    <row r="11" ht="14.25" spans="1:5">
      <c r="A11" s="71" t="s">
        <v>52</v>
      </c>
      <c r="B11" s="71" t="s">
        <v>53</v>
      </c>
      <c r="C11" s="71">
        <v>20.67</v>
      </c>
      <c r="D11" s="71">
        <v>20.67</v>
      </c>
      <c r="E11" s="71"/>
    </row>
    <row r="12" ht="14.25" spans="1:5">
      <c r="A12" s="71" t="s">
        <v>54</v>
      </c>
      <c r="B12" s="71" t="s">
        <v>55</v>
      </c>
      <c r="C12" s="71">
        <v>20.67</v>
      </c>
      <c r="D12" s="71">
        <v>20.67</v>
      </c>
      <c r="E12" s="71"/>
    </row>
    <row r="13" ht="14.25" spans="1:5">
      <c r="A13" s="71" t="s">
        <v>60</v>
      </c>
      <c r="B13" s="71" t="s">
        <v>61</v>
      </c>
      <c r="C13" s="71">
        <v>65.7</v>
      </c>
      <c r="D13" s="71">
        <v>65.7</v>
      </c>
      <c r="E13" s="71"/>
    </row>
    <row r="14" ht="14.25" spans="1:5">
      <c r="A14" s="71" t="s">
        <v>62</v>
      </c>
      <c r="B14" s="71" t="s">
        <v>63</v>
      </c>
      <c r="C14" s="71">
        <v>65.7</v>
      </c>
      <c r="D14" s="71">
        <v>65.7</v>
      </c>
      <c r="E14" s="71"/>
    </row>
    <row r="15" ht="14.25" spans="1:5">
      <c r="A15" s="71" t="s">
        <v>64</v>
      </c>
      <c r="B15" s="71" t="s">
        <v>65</v>
      </c>
      <c r="C15" s="71">
        <v>39.32</v>
      </c>
      <c r="D15" s="71">
        <v>39.32</v>
      </c>
      <c r="E15" s="71"/>
    </row>
    <row r="16" ht="14.25" spans="1:5">
      <c r="A16" s="71" t="s">
        <v>66</v>
      </c>
      <c r="B16" s="71" t="s">
        <v>67</v>
      </c>
      <c r="C16" s="71">
        <v>26.38</v>
      </c>
      <c r="D16" s="71">
        <v>26.38</v>
      </c>
      <c r="E16" s="71"/>
    </row>
    <row r="17" ht="14.25" spans="1:5">
      <c r="A17" s="71" t="s">
        <v>68</v>
      </c>
      <c r="B17" s="71" t="s">
        <v>69</v>
      </c>
      <c r="C17" s="71">
        <v>3811.45</v>
      </c>
      <c r="D17" s="71">
        <v>1011.45</v>
      </c>
      <c r="E17" s="71">
        <v>2800</v>
      </c>
    </row>
    <row r="18" ht="14.25" spans="1:5">
      <c r="A18" s="71" t="s">
        <v>70</v>
      </c>
      <c r="B18" s="71" t="s">
        <v>71</v>
      </c>
      <c r="C18" s="71">
        <v>3811.45</v>
      </c>
      <c r="D18" s="71">
        <v>1011.45</v>
      </c>
      <c r="E18" s="71">
        <v>2800</v>
      </c>
    </row>
    <row r="19" ht="14.25" spans="1:5">
      <c r="A19" s="71" t="s">
        <v>72</v>
      </c>
      <c r="B19" s="71" t="s">
        <v>73</v>
      </c>
      <c r="C19" s="71">
        <v>565.14</v>
      </c>
      <c r="D19" s="71">
        <v>565.14</v>
      </c>
      <c r="E19" s="71"/>
    </row>
    <row r="20" ht="14.25" spans="1:5">
      <c r="A20" s="71" t="s">
        <v>74</v>
      </c>
      <c r="B20" s="71" t="s">
        <v>75</v>
      </c>
      <c r="C20" s="71">
        <v>454</v>
      </c>
      <c r="D20" s="71"/>
      <c r="E20" s="71">
        <v>454</v>
      </c>
    </row>
    <row r="21" ht="14.25" spans="1:5">
      <c r="A21" s="71" t="s">
        <v>76</v>
      </c>
      <c r="B21" s="71" t="s">
        <v>77</v>
      </c>
      <c r="C21" s="71">
        <v>1846</v>
      </c>
      <c r="D21" s="71"/>
      <c r="E21" s="71">
        <v>1846</v>
      </c>
    </row>
    <row r="22" ht="14.25" spans="1:5">
      <c r="A22" s="71" t="s">
        <v>78</v>
      </c>
      <c r="B22" s="71" t="s">
        <v>79</v>
      </c>
      <c r="C22" s="71">
        <v>500</v>
      </c>
      <c r="D22" s="71"/>
      <c r="E22" s="71">
        <v>500</v>
      </c>
    </row>
    <row r="23" ht="14.25" spans="1:5">
      <c r="A23" s="71" t="s">
        <v>84</v>
      </c>
      <c r="B23" s="71" t="s">
        <v>85</v>
      </c>
      <c r="C23" s="71">
        <v>446.31</v>
      </c>
      <c r="D23" s="71">
        <v>446.31</v>
      </c>
      <c r="E23" s="71"/>
    </row>
    <row r="24" ht="14.25" spans="1:5">
      <c r="A24" s="71" t="s">
        <v>86</v>
      </c>
      <c r="B24" s="71" t="s">
        <v>87</v>
      </c>
      <c r="C24" s="71">
        <v>130.69</v>
      </c>
      <c r="D24" s="71">
        <v>130.69</v>
      </c>
      <c r="E24" s="71"/>
    </row>
    <row r="25" ht="14.25" spans="1:5">
      <c r="A25" s="71" t="s">
        <v>88</v>
      </c>
      <c r="B25" s="71" t="s">
        <v>89</v>
      </c>
      <c r="C25" s="71">
        <v>130.69</v>
      </c>
      <c r="D25" s="71">
        <v>130.69</v>
      </c>
      <c r="E25" s="71"/>
    </row>
    <row r="26" ht="14.25" spans="1:5">
      <c r="A26" s="71" t="s">
        <v>90</v>
      </c>
      <c r="B26" s="71" t="s">
        <v>91</v>
      </c>
      <c r="C26" s="71">
        <v>130.69</v>
      </c>
      <c r="D26" s="71">
        <v>130.69</v>
      </c>
      <c r="E26" s="71"/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D31" sqref="D31"/>
    </sheetView>
  </sheetViews>
  <sheetFormatPr defaultColWidth="9" defaultRowHeight="13.5" outlineLevelCol="4"/>
  <cols>
    <col min="1" max="1" width="18.25" customWidth="1"/>
    <col min="2" max="2" width="36.25" customWidth="1"/>
    <col min="3" max="3" width="19.625" customWidth="1"/>
    <col min="4" max="4" width="20.5" customWidth="1"/>
    <col min="5" max="5" width="34.75" customWidth="1"/>
  </cols>
  <sheetData>
    <row r="1" spans="1:5">
      <c r="A1" s="64"/>
      <c r="B1" s="64"/>
      <c r="C1" s="64"/>
      <c r="D1" s="64"/>
      <c r="E1" s="64"/>
    </row>
    <row r="2" ht="27" spans="1:5">
      <c r="A2" s="66" t="s">
        <v>120</v>
      </c>
      <c r="B2" s="66"/>
      <c r="C2" s="66"/>
      <c r="D2" s="66"/>
      <c r="E2" s="66"/>
    </row>
    <row r="3" ht="14.25" spans="1:5">
      <c r="A3" s="73" t="s">
        <v>26</v>
      </c>
      <c r="B3" s="68"/>
      <c r="C3" s="68"/>
      <c r="D3" s="68"/>
      <c r="E3" s="65" t="s">
        <v>2</v>
      </c>
    </row>
    <row r="4" ht="14.25" spans="1:5">
      <c r="A4" s="69" t="s">
        <v>121</v>
      </c>
      <c r="B4" s="69"/>
      <c r="C4" s="69" t="s">
        <v>122</v>
      </c>
      <c r="D4" s="69"/>
      <c r="E4" s="69"/>
    </row>
    <row r="5" ht="14.25" spans="1:5">
      <c r="A5" s="69" t="s">
        <v>103</v>
      </c>
      <c r="B5" s="84" t="s">
        <v>104</v>
      </c>
      <c r="C5" s="85" t="s">
        <v>29</v>
      </c>
      <c r="D5" s="85" t="s">
        <v>123</v>
      </c>
      <c r="E5" s="85" t="s">
        <v>124</v>
      </c>
    </row>
    <row r="6" ht="14.25" spans="1:5">
      <c r="A6" s="86" t="s">
        <v>43</v>
      </c>
      <c r="B6" s="86" t="s">
        <v>43</v>
      </c>
      <c r="C6" s="87">
        <v>1</v>
      </c>
      <c r="D6" s="87">
        <f>C6+1</f>
        <v>2</v>
      </c>
      <c r="E6" s="87">
        <f>D6+1</f>
        <v>3</v>
      </c>
    </row>
    <row r="7" ht="14.25" spans="1:5">
      <c r="A7" s="70"/>
      <c r="B7" s="70" t="s">
        <v>29</v>
      </c>
      <c r="C7" s="82">
        <v>1364.19</v>
      </c>
      <c r="D7" s="82">
        <v>1248.37</v>
      </c>
      <c r="E7" s="82">
        <v>115.82</v>
      </c>
    </row>
    <row r="8" ht="14.25" spans="1:5">
      <c r="A8" s="70" t="s">
        <v>125</v>
      </c>
      <c r="B8" s="70" t="s">
        <v>126</v>
      </c>
      <c r="C8" s="82">
        <v>1227.7</v>
      </c>
      <c r="D8" s="82">
        <v>1227.7</v>
      </c>
      <c r="E8" s="82"/>
    </row>
    <row r="9" ht="14.25" spans="1:5">
      <c r="A9" s="70" t="s">
        <v>127</v>
      </c>
      <c r="B9" s="70" t="s">
        <v>128</v>
      </c>
      <c r="C9" s="82">
        <v>745.76</v>
      </c>
      <c r="D9" s="82">
        <v>745.76</v>
      </c>
      <c r="E9" s="82"/>
    </row>
    <row r="10" ht="14.25" spans="1:5">
      <c r="A10" s="70" t="s">
        <v>129</v>
      </c>
      <c r="B10" s="70" t="s">
        <v>130</v>
      </c>
      <c r="C10" s="82">
        <v>89.29</v>
      </c>
      <c r="D10" s="82">
        <v>89.29</v>
      </c>
      <c r="E10" s="82"/>
    </row>
    <row r="11" ht="14.25" spans="1:5">
      <c r="A11" s="70" t="s">
        <v>131</v>
      </c>
      <c r="B11" s="70" t="s">
        <v>132</v>
      </c>
      <c r="C11" s="82">
        <v>60.58</v>
      </c>
      <c r="D11" s="82">
        <v>60.58</v>
      </c>
      <c r="E11" s="82"/>
    </row>
    <row r="12" ht="14.25" spans="1:5">
      <c r="A12" s="70" t="s">
        <v>133</v>
      </c>
      <c r="B12" s="70" t="s">
        <v>134</v>
      </c>
      <c r="C12" s="82">
        <v>135.68</v>
      </c>
      <c r="D12" s="82">
        <v>135.68</v>
      </c>
      <c r="E12" s="82"/>
    </row>
    <row r="13" ht="14.25" spans="1:5">
      <c r="A13" s="70" t="s">
        <v>135</v>
      </c>
      <c r="B13" s="70" t="s">
        <v>136</v>
      </c>
      <c r="C13" s="82">
        <v>65.7</v>
      </c>
      <c r="D13" s="82">
        <v>65.7</v>
      </c>
      <c r="E13" s="82"/>
    </row>
    <row r="14" ht="14.25" spans="1:5">
      <c r="A14" s="70" t="s">
        <v>137</v>
      </c>
      <c r="B14" s="70" t="s">
        <v>138</v>
      </c>
      <c r="C14" s="82">
        <v>130.69</v>
      </c>
      <c r="D14" s="82">
        <v>130.69</v>
      </c>
      <c r="E14" s="82"/>
    </row>
    <row r="15" ht="14.25" spans="1:5">
      <c r="A15" s="70" t="s">
        <v>139</v>
      </c>
      <c r="B15" s="70" t="s">
        <v>140</v>
      </c>
      <c r="C15" s="82">
        <v>112.82</v>
      </c>
      <c r="D15" s="82"/>
      <c r="E15" s="82">
        <v>112.82</v>
      </c>
    </row>
    <row r="16" ht="14.25" spans="1:5">
      <c r="A16" s="70" t="s">
        <v>141</v>
      </c>
      <c r="B16" s="70" t="s">
        <v>142</v>
      </c>
      <c r="C16" s="82">
        <v>8</v>
      </c>
      <c r="D16" s="82"/>
      <c r="E16" s="82">
        <v>8</v>
      </c>
    </row>
    <row r="17" ht="14.25" spans="1:5">
      <c r="A17" s="70" t="s">
        <v>143</v>
      </c>
      <c r="B17" s="70" t="s">
        <v>144</v>
      </c>
      <c r="C17" s="82">
        <v>3</v>
      </c>
      <c r="D17" s="82"/>
      <c r="E17" s="82">
        <v>3</v>
      </c>
    </row>
    <row r="18" ht="14.25" spans="1:5">
      <c r="A18" s="70" t="s">
        <v>145</v>
      </c>
      <c r="B18" s="70" t="s">
        <v>146</v>
      </c>
      <c r="C18" s="82">
        <v>2</v>
      </c>
      <c r="D18" s="82"/>
      <c r="E18" s="82">
        <v>2</v>
      </c>
    </row>
    <row r="19" ht="14.25" spans="1:5">
      <c r="A19" s="70" t="s">
        <v>147</v>
      </c>
      <c r="B19" s="70" t="s">
        <v>148</v>
      </c>
      <c r="C19" s="82">
        <v>1.8</v>
      </c>
      <c r="D19" s="82"/>
      <c r="E19" s="82">
        <v>1.8</v>
      </c>
    </row>
    <row r="20" ht="14.25" spans="1:5">
      <c r="A20" s="70" t="s">
        <v>149</v>
      </c>
      <c r="B20" s="70" t="s">
        <v>150</v>
      </c>
      <c r="C20" s="82">
        <v>3.5</v>
      </c>
      <c r="D20" s="82"/>
      <c r="E20" s="82">
        <v>3.5</v>
      </c>
    </row>
    <row r="21" ht="14.25" spans="1:5">
      <c r="A21" s="70" t="s">
        <v>151</v>
      </c>
      <c r="B21" s="70" t="s">
        <v>152</v>
      </c>
      <c r="C21" s="82">
        <v>7.5</v>
      </c>
      <c r="D21" s="82"/>
      <c r="E21" s="82">
        <v>7.5</v>
      </c>
    </row>
    <row r="22" ht="14.25" spans="1:5">
      <c r="A22" s="70" t="s">
        <v>153</v>
      </c>
      <c r="B22" s="70" t="s">
        <v>154</v>
      </c>
      <c r="C22" s="82">
        <v>5.51</v>
      </c>
      <c r="D22" s="82"/>
      <c r="E22" s="82">
        <v>5.51</v>
      </c>
    </row>
    <row r="23" ht="14.25" spans="1:5">
      <c r="A23" s="70" t="s">
        <v>155</v>
      </c>
      <c r="B23" s="70" t="s">
        <v>156</v>
      </c>
      <c r="C23" s="82">
        <v>24.5</v>
      </c>
      <c r="D23" s="82"/>
      <c r="E23" s="82">
        <v>24.5</v>
      </c>
    </row>
    <row r="24" ht="14.25" spans="1:5">
      <c r="A24" s="70" t="s">
        <v>157</v>
      </c>
      <c r="B24" s="70" t="s">
        <v>158</v>
      </c>
      <c r="C24" s="82">
        <v>1</v>
      </c>
      <c r="D24" s="82"/>
      <c r="E24" s="82">
        <v>1</v>
      </c>
    </row>
    <row r="25" ht="14.25" spans="1:5">
      <c r="A25" s="70" t="s">
        <v>159</v>
      </c>
      <c r="B25" s="70" t="s">
        <v>160</v>
      </c>
      <c r="C25" s="82">
        <v>9.53</v>
      </c>
      <c r="D25" s="82"/>
      <c r="E25" s="82">
        <v>9.53</v>
      </c>
    </row>
    <row r="26" ht="14.25" spans="1:5">
      <c r="A26" s="70" t="s">
        <v>161</v>
      </c>
      <c r="B26" s="70" t="s">
        <v>162</v>
      </c>
      <c r="C26" s="82">
        <v>15</v>
      </c>
      <c r="D26" s="82"/>
      <c r="E26" s="82">
        <v>15</v>
      </c>
    </row>
    <row r="27" ht="14.25" spans="1:5">
      <c r="A27" s="70" t="s">
        <v>163</v>
      </c>
      <c r="B27" s="70" t="s">
        <v>164</v>
      </c>
      <c r="C27" s="82">
        <v>3.96</v>
      </c>
      <c r="D27" s="82"/>
      <c r="E27" s="82">
        <v>3.96</v>
      </c>
    </row>
    <row r="28" ht="14.25" spans="1:5">
      <c r="A28" s="70" t="s">
        <v>165</v>
      </c>
      <c r="B28" s="70" t="s">
        <v>166</v>
      </c>
      <c r="C28" s="82">
        <v>7.62</v>
      </c>
      <c r="D28" s="82"/>
      <c r="E28" s="82">
        <v>7.62</v>
      </c>
    </row>
    <row r="29" ht="14.25" spans="1:5">
      <c r="A29" s="70" t="s">
        <v>167</v>
      </c>
      <c r="B29" s="70" t="s">
        <v>168</v>
      </c>
      <c r="C29" s="82">
        <v>14.7</v>
      </c>
      <c r="D29" s="82"/>
      <c r="E29" s="82">
        <v>14.7</v>
      </c>
    </row>
    <row r="30" ht="14.25" spans="1:5">
      <c r="A30" s="70" t="s">
        <v>169</v>
      </c>
      <c r="B30" s="70" t="s">
        <v>170</v>
      </c>
      <c r="C30" s="82">
        <v>4.2</v>
      </c>
      <c r="D30" s="82"/>
      <c r="E30" s="82">
        <v>4.2</v>
      </c>
    </row>
    <row r="31" ht="14.25" spans="1:5">
      <c r="A31" s="70" t="s">
        <v>171</v>
      </c>
      <c r="B31" s="70" t="s">
        <v>172</v>
      </c>
      <c r="C31" s="82">
        <v>1</v>
      </c>
      <c r="D31" s="82"/>
      <c r="E31" s="82">
        <v>1</v>
      </c>
    </row>
    <row r="32" ht="14.25" spans="1:5">
      <c r="A32" s="70" t="s">
        <v>173</v>
      </c>
      <c r="B32" s="70" t="s">
        <v>174</v>
      </c>
      <c r="C32" s="82">
        <v>20.67</v>
      </c>
      <c r="D32" s="82">
        <v>20.67</v>
      </c>
      <c r="E32" s="82"/>
    </row>
    <row r="33" ht="14.25" spans="1:5">
      <c r="A33" s="70" t="s">
        <v>175</v>
      </c>
      <c r="B33" s="70" t="s">
        <v>176</v>
      </c>
      <c r="C33" s="82">
        <v>20.67</v>
      </c>
      <c r="D33" s="82">
        <v>20.67</v>
      </c>
      <c r="E33" s="82"/>
    </row>
    <row r="34" ht="14.25" spans="1:5">
      <c r="A34" s="70" t="s">
        <v>177</v>
      </c>
      <c r="B34" s="70" t="s">
        <v>178</v>
      </c>
      <c r="C34" s="82">
        <v>3</v>
      </c>
      <c r="D34" s="82"/>
      <c r="E34" s="82">
        <v>3</v>
      </c>
    </row>
    <row r="35" ht="14.25" spans="1:5">
      <c r="A35" s="70" t="s">
        <v>179</v>
      </c>
      <c r="B35" s="70" t="s">
        <v>180</v>
      </c>
      <c r="C35" s="82">
        <v>1</v>
      </c>
      <c r="D35" s="82"/>
      <c r="E35" s="82">
        <v>1</v>
      </c>
    </row>
    <row r="36" ht="14.25" spans="1:5">
      <c r="A36" s="70" t="s">
        <v>181</v>
      </c>
      <c r="B36" s="70" t="s">
        <v>182</v>
      </c>
      <c r="C36" s="82">
        <v>2</v>
      </c>
      <c r="D36" s="82"/>
      <c r="E36" s="82">
        <v>2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29" sqref="E29"/>
    </sheetView>
  </sheetViews>
  <sheetFormatPr defaultColWidth="9" defaultRowHeight="13.5" outlineLevelRow="6" outlineLevelCol="6"/>
  <cols>
    <col min="2" max="2" width="18.625" customWidth="1"/>
    <col min="3" max="3" width="18.875" customWidth="1"/>
    <col min="4" max="4" width="21.375" customWidth="1"/>
    <col min="5" max="5" width="16.5" customWidth="1"/>
    <col min="6" max="6" width="13.625" customWidth="1"/>
    <col min="7" max="7" width="16.25" customWidth="1"/>
  </cols>
  <sheetData>
    <row r="1" ht="15" spans="1:7">
      <c r="A1" s="74"/>
      <c r="B1" s="74"/>
      <c r="C1" s="74"/>
      <c r="D1" s="74"/>
      <c r="E1" s="75"/>
      <c r="F1" s="75"/>
      <c r="G1" s="75"/>
    </row>
    <row r="2" ht="27" spans="1:7">
      <c r="A2" s="66" t="s">
        <v>183</v>
      </c>
      <c r="B2" s="66"/>
      <c r="C2" s="66"/>
      <c r="D2" s="66"/>
      <c r="E2" s="66"/>
      <c r="F2" s="66"/>
      <c r="G2" s="66"/>
    </row>
    <row r="3" ht="15.75" spans="1:7">
      <c r="A3" s="67" t="s">
        <v>99</v>
      </c>
      <c r="B3" s="67"/>
      <c r="C3" s="67"/>
      <c r="D3" s="67"/>
      <c r="E3" s="76"/>
      <c r="F3" s="76"/>
      <c r="G3" s="65" t="s">
        <v>2</v>
      </c>
    </row>
    <row r="4" spans="1:7">
      <c r="A4" s="69" t="s">
        <v>184</v>
      </c>
      <c r="B4" s="69" t="s">
        <v>185</v>
      </c>
      <c r="C4" s="69" t="s">
        <v>29</v>
      </c>
      <c r="D4" s="77" t="s">
        <v>186</v>
      </c>
      <c r="E4" s="77" t="s">
        <v>187</v>
      </c>
      <c r="F4" s="77" t="s">
        <v>188</v>
      </c>
      <c r="G4" s="77" t="s">
        <v>189</v>
      </c>
    </row>
    <row r="5" spans="1:7">
      <c r="A5" s="69"/>
      <c r="B5" s="69"/>
      <c r="C5" s="69"/>
      <c r="D5" s="77"/>
      <c r="E5" s="77"/>
      <c r="F5" s="77"/>
      <c r="G5" s="77"/>
    </row>
    <row r="6" ht="27.75" customHeight="1" spans="1:7">
      <c r="A6" s="78" t="s">
        <v>43</v>
      </c>
      <c r="B6" s="78" t="s">
        <v>43</v>
      </c>
      <c r="C6" s="79">
        <v>1</v>
      </c>
      <c r="D6" s="79">
        <v>2</v>
      </c>
      <c r="E6" s="79">
        <v>5</v>
      </c>
      <c r="F6" s="79">
        <v>6</v>
      </c>
      <c r="G6" s="80">
        <v>7</v>
      </c>
    </row>
    <row r="7" ht="34.5" customHeight="1" spans="1:7">
      <c r="A7" s="81" t="s">
        <v>190</v>
      </c>
      <c r="B7" s="81" t="s">
        <v>191</v>
      </c>
      <c r="C7" s="82">
        <v>61.7</v>
      </c>
      <c r="D7" s="82"/>
      <c r="E7" s="83">
        <v>44.5</v>
      </c>
      <c r="F7" s="82">
        <v>17.2</v>
      </c>
      <c r="G7" s="82"/>
    </row>
  </sheetData>
  <mergeCells count="9">
    <mergeCell ref="E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29" sqref="E29"/>
    </sheetView>
  </sheetViews>
  <sheetFormatPr defaultColWidth="9" defaultRowHeight="13.5" outlineLevelRow="6" outlineLevelCol="4"/>
  <cols>
    <col min="1" max="1" width="17.125" customWidth="1"/>
    <col min="2" max="2" width="15.125" customWidth="1"/>
    <col min="3" max="3" width="13.375" customWidth="1"/>
    <col min="4" max="4" width="13.25" customWidth="1"/>
    <col min="5" max="5" width="41.375" customWidth="1"/>
  </cols>
  <sheetData>
    <row r="1" ht="14.25" spans="1:5">
      <c r="A1" s="64"/>
      <c r="B1" s="64"/>
      <c r="C1" s="64"/>
      <c r="D1" s="72" t="s">
        <v>192</v>
      </c>
      <c r="E1" s="68"/>
    </row>
    <row r="2" ht="27" spans="1:5">
      <c r="A2" s="66" t="s">
        <v>193</v>
      </c>
      <c r="B2" s="66"/>
      <c r="C2" s="66"/>
      <c r="D2" s="66"/>
      <c r="E2" s="66"/>
    </row>
    <row r="3" ht="14.25" spans="1:5">
      <c r="A3" s="73"/>
      <c r="B3" s="68"/>
      <c r="C3" s="68"/>
      <c r="D3" s="68"/>
      <c r="E3" s="65" t="s">
        <v>2</v>
      </c>
    </row>
    <row r="4" ht="14.25" spans="1:5">
      <c r="A4" s="69" t="s">
        <v>100</v>
      </c>
      <c r="B4" s="69"/>
      <c r="C4" s="69" t="s">
        <v>119</v>
      </c>
      <c r="D4" s="69"/>
      <c r="E4" s="69"/>
    </row>
    <row r="5" ht="14.25" spans="1:5">
      <c r="A5" s="69" t="s">
        <v>103</v>
      </c>
      <c r="B5" s="69" t="s">
        <v>104</v>
      </c>
      <c r="C5" s="69" t="s">
        <v>29</v>
      </c>
      <c r="D5" s="69" t="s">
        <v>101</v>
      </c>
      <c r="E5" s="69" t="s">
        <v>102</v>
      </c>
    </row>
    <row r="6" ht="14.25" spans="1:5">
      <c r="A6" s="69" t="s">
        <v>43</v>
      </c>
      <c r="B6" s="69" t="s">
        <v>43</v>
      </c>
      <c r="C6" s="69">
        <v>1</v>
      </c>
      <c r="D6" s="69">
        <f>C6+1</f>
        <v>2</v>
      </c>
      <c r="E6" s="69">
        <f>D6+1</f>
        <v>3</v>
      </c>
    </row>
    <row r="7" ht="14.25" spans="1:5">
      <c r="A7" s="70"/>
      <c r="B7" s="70"/>
      <c r="C7" s="71"/>
      <c r="D7" s="71"/>
      <c r="E7" s="71"/>
    </row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28" sqref="E28"/>
    </sheetView>
  </sheetViews>
  <sheetFormatPr defaultColWidth="9" defaultRowHeight="13.5" outlineLevelRow="6" outlineLevelCol="4"/>
  <cols>
    <col min="1" max="1" width="14" customWidth="1"/>
    <col min="2" max="2" width="17.375" customWidth="1"/>
    <col min="3" max="3" width="15.875" customWidth="1"/>
    <col min="4" max="4" width="25.125" customWidth="1"/>
    <col min="5" max="5" width="24.375" customWidth="1"/>
  </cols>
  <sheetData>
    <row r="1" ht="14.25" spans="1:5">
      <c r="A1" s="64"/>
      <c r="B1" s="64"/>
      <c r="C1" s="65" t="s">
        <v>194</v>
      </c>
      <c r="D1" s="65"/>
      <c r="E1" s="65"/>
    </row>
    <row r="2" ht="27" spans="1:5">
      <c r="A2" s="66" t="s">
        <v>195</v>
      </c>
      <c r="B2" s="66"/>
      <c r="C2" s="66"/>
      <c r="D2" s="66"/>
      <c r="E2" s="66"/>
    </row>
    <row r="3" ht="14.25" spans="1:5">
      <c r="A3" s="67" t="s">
        <v>1</v>
      </c>
      <c r="B3" s="68"/>
      <c r="C3" s="68"/>
      <c r="D3" s="68"/>
      <c r="E3" s="65" t="s">
        <v>2</v>
      </c>
    </row>
    <row r="4" ht="24.75" customHeight="1" spans="1:5">
      <c r="A4" s="69" t="s">
        <v>100</v>
      </c>
      <c r="B4" s="69"/>
      <c r="C4" s="69" t="s">
        <v>119</v>
      </c>
      <c r="D4" s="69"/>
      <c r="E4" s="69"/>
    </row>
    <row r="5" ht="23.25" customHeight="1" spans="1:5">
      <c r="A5" s="69" t="s">
        <v>103</v>
      </c>
      <c r="B5" s="69" t="s">
        <v>104</v>
      </c>
      <c r="C5" s="69" t="s">
        <v>29</v>
      </c>
      <c r="D5" s="69" t="s">
        <v>101</v>
      </c>
      <c r="E5" s="69" t="s">
        <v>102</v>
      </c>
    </row>
    <row r="6" ht="26.25" customHeight="1" spans="1:5">
      <c r="A6" s="69" t="s">
        <v>43</v>
      </c>
      <c r="B6" s="69" t="s">
        <v>43</v>
      </c>
      <c r="C6" s="69">
        <v>1</v>
      </c>
      <c r="D6" s="69">
        <f>C6+1</f>
        <v>2</v>
      </c>
      <c r="E6" s="69">
        <f>D6+1</f>
        <v>3</v>
      </c>
    </row>
    <row r="7" ht="27" customHeight="1" spans="1:5">
      <c r="A7" s="70"/>
      <c r="B7" s="70"/>
      <c r="C7" s="71"/>
      <c r="D7" s="71"/>
      <c r="E7" s="71"/>
    </row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收支预算总表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国有资本经营预算支出表</vt:lpstr>
      <vt:lpstr>2022年部门整体支出绩效目标表</vt:lpstr>
      <vt:lpstr>水利专项资金项目支出绩效目标表</vt:lpstr>
      <vt:lpstr>黄坑口水源工程前期工作经费项目支出绩效目标表 </vt:lpstr>
      <vt:lpstr>非税收入成本性支出项目支出绩效目标表 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2022-04-15T07:37:00Z</dcterms:created>
  <dcterms:modified xsi:type="dcterms:W3CDTF">2022-04-18T03:02:35Z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0101C5D44DCB443BA90636BB07A76F18</vt:lpwstr>
  </property>
  <property fmtid="{D5CDD505-2E9C-101B-9397-08002B2CF9AE}" pid="3" name="KSOProductBuildVer">
    <vt:lpwstr>2052-11.1.0.11636</vt:lpwstr>
  </property>
</Properties>
</file>