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externalReferences>
    <externalReference r:id="rId14"/>
  </externalReferences>
  <definedNames>
    <definedName name="_xlnm.Print_Titles" localSheetId="0">'收支预算总表'!$A:$D,'收支预算总表'!$1:$5</definedName>
    <definedName name="_xlnm.Print_Area" localSheetId="0">'收支预算总表'!$A$1:$D$29</definedName>
    <definedName name="_xlnm.Print_Titles" localSheetId="1">'部门收入总表'!$A:$O,'部门收入总表'!$1:$6</definedName>
    <definedName name="_xlnm.Print_Area" localSheetId="1">'部门收入总表'!$A$1:$O$23</definedName>
    <definedName name="_xlnm.Print_Titles" localSheetId="2">'部门支出总表'!$A:$G,'部门支出总表'!#REF!</definedName>
    <definedName name="_xlnm.Print_Area" localSheetId="2">'部门支出总表'!#REF!</definedName>
    <definedName name="_xlnm.Print_Titles" localSheetId="3">'财拨收支总表'!$A:$F,'财拨收支总表'!$1:$5</definedName>
    <definedName name="_xlnm.Print_Area" localSheetId="3">'财拨收支总表'!$A$1:$F$29</definedName>
    <definedName name="_xlnm.Print_Titles" localSheetId="4">'一般公共预算支出表'!$A:$E,'一般公共预算支出表'!$1:$6</definedName>
    <definedName name="_xlnm.Print_Area" localSheetId="4">'一般公共预算支出表'!$A$1:$E$21</definedName>
    <definedName name="_xlnm.Print_Titles" localSheetId="5">'一般公共预算基本支出表'!$A:$E,'一般公共预算基本支出表'!$1:$6</definedName>
    <definedName name="_xlnm.Print_Area" localSheetId="5">'一般公共预算基本支出表'!$A$1:$E$25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  <definedName name="_xlnm.Print_Titles" localSheetId="8">'国有资本经营'!$A:$C,'国有资本经营'!$1:$6</definedName>
    <definedName name="_xlnm.Print_Area" localSheetId="8">'国有资本经营'!$A$1:$C$12</definedName>
  </definedNames>
  <calcPr fullCalcOnLoad="1"/>
</workbook>
</file>

<file path=xl/sharedStrings.xml><?xml version="1.0" encoding="utf-8"?>
<sst xmlns="http://schemas.openxmlformats.org/spreadsheetml/2006/main" count="301" uniqueCount="156">
  <si>
    <t>收支预算总表</t>
  </si>
  <si>
    <t>填报单位:121信丰县审计局 , 121001信丰县审计局本级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</si>
  <si>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</si>
  <si>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</si>
  <si>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</si>
  <si>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</si>
  <si>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</si>
  <si>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</si>
  <si>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</si>
  <si>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</si>
  <si>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</si>
  <si>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</si>
  <si>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</si>
  <si>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</si>
  <si>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</si>
  <si>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</si>
  <si>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</si>
  <si>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</si>
  <si>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</si>
  <si>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</si>
  <si>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</si>
  <si>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</si>
  <si>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</si>
  <si>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</si>
  <si>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</si>
  <si>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</si>
  <si>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[121]信丰县审计局 , [121001]信丰县审计局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</si>
  <si>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</si>
  <si>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</si>
  <si>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</si>
  <si>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</si>
  <si>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</si>
  <si>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</si>
  <si>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</si>
  <si>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</si>
  <si>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</si>
  <si>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</si>
  <si>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</si>
  <si>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</si>
  <si>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</si>
  <si>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</si>
  <si>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</si>
  <si>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</si>
  <si>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</si>
  <si>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</si>
  <si>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</si>
  <si>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</si>
  <si>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</si>
  <si>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</si>
  <si>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</si>
  <si>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</si>
  <si>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</si>
  <si>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　　2010899</t>
  </si>
  <si>
    <t>　　其他审计事务支出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</si>
  <si>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</si>
  <si>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</si>
  <si>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</si>
  <si>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</si>
  <si>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</si>
  <si>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</si>
  <si>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</si>
  <si>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</si>
  <si>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</si>
  <si>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</si>
  <si>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</si>
  <si>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</si>
  <si>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</si>
  <si>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</si>
  <si>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</si>
  <si>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</si>
  <si>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</si>
  <si>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</si>
  <si>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</si>
  <si>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</si>
  <si>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</si>
  <si>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</si>
  <si>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填报单位[121]信丰县审计局 , [121001]信丰县审计局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</si>
  <si>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</si>
  <si>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</si>
  <si>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</si>
  <si>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</si>
  <si>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</si>
  <si>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</si>
  <si>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</si>
  <si>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</si>
  <si>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</si>
  <si>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</si>
  <si>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</si>
  <si>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</si>
  <si>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</si>
  <si>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</si>
  <si>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</si>
  <si>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</si>
  <si>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</si>
  <si>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</si>
  <si>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</si>
  <si>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</si>
  <si>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</si>
  <si>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</si>
  <si>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</si>
  <si>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</si>
  <si>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</si>
  <si>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</si>
  <si>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</si>
  <si>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</si>
  <si>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</si>
  <si>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</si>
  <si>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</si>
  <si>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</si>
  <si>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</si>
  <si>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</si>
  <si>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</si>
  <si>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</si>
  <si>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</si>
  <si>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</si>
  <si>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</si>
  <si>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</si>
  <si>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</si>
  <si>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</si>
  <si>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</si>
  <si>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</si>
  <si>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</si>
  <si>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</si>
  <si>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</si>
  <si>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</si>
  <si>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</si>
  <si>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</si>
  <si>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</si>
  <si>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</si>
  <si>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</si>
  <si>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</si>
  <si>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</si>
  <si>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</si>
  <si>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</si>
  <si>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</si>
  <si>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</si>
  <si>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</si>
  <si>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</si>
  <si>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</si>
  <si>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</si>
  <si>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</si>
  <si>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</si>
  <si>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</si>
  <si>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</si>
  <si>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</si>
  <si>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121</t>
  </si>
  <si>
    <t>信丰县审计局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</si>
  <si>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</si>
  <si>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</si>
  <si>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</si>
  <si>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</si>
  <si>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填报单位:[121]信丰县审计局 , [121001]信丰县审计局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</si>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</sst>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0;[Red]0.00"/>
    <numFmt numFmtId="183" formatCode="0.0000;[Red]0.0000"/>
    <numFmt numFmtId="184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2" fillId="0" borderId="9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37096;&#38376;)_2022-0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Sheet1"/>
      <sheetName val="Sheet2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住房保障支出</v>
          </cell>
        </row>
      </sheetData>
      <sheetData sheetId="10">
        <row r="6">
          <cell r="B6">
            <v>6270300</v>
          </cell>
          <cell r="C6">
            <v>6270300</v>
          </cell>
        </row>
        <row r="7">
          <cell r="A7" t="str">
            <v>一般公共服务支出</v>
          </cell>
          <cell r="B7">
            <v>5314300</v>
          </cell>
          <cell r="C7">
            <v>5314300</v>
          </cell>
        </row>
        <row r="8">
          <cell r="A8" t="str">
            <v>社会保障和就业支出</v>
          </cell>
          <cell r="B8">
            <v>392100</v>
          </cell>
          <cell r="C8">
            <v>392100</v>
          </cell>
        </row>
        <row r="9">
          <cell r="A9" t="str">
            <v>卫生健康支出</v>
          </cell>
          <cell r="B9">
            <v>204900</v>
          </cell>
          <cell r="C9">
            <v>204900</v>
          </cell>
        </row>
        <row r="10">
          <cell r="A10" t="str">
            <v>住房保障支出</v>
          </cell>
          <cell r="B10">
            <v>359000</v>
          </cell>
          <cell r="C10">
            <v>359000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0"/>
  <sheetViews>
    <sheetView showGridLines="0" workbookViewId="0" topLeftCell="B1">
      <selection activeCell="D28" sqref="D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4" t="s">
        <v>0</v>
      </c>
      <c r="B2" s="44"/>
      <c r="C2" s="44"/>
      <c r="D2" s="44"/>
    </row>
    <row r="3" spans="1:4" s="1" customFormat="1" ht="17.25" customHeight="1">
      <c r="A3" s="29" t="s">
        <v>1</v>
      </c>
      <c r="B3" s="26"/>
      <c r="C3" s="26"/>
      <c r="D3" s="22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7" t="s">
        <v>6</v>
      </c>
      <c r="C5" s="39" t="s">
        <v>7</v>
      </c>
      <c r="D5" s="39" t="s">
        <v>6</v>
      </c>
    </row>
    <row r="6" spans="1:4" s="1" customFormat="1" ht="17.25" customHeight="1">
      <c r="A6" s="65" t="s">
        <v>8</v>
      </c>
      <c r="B6" s="66">
        <v>627.03</v>
      </c>
      <c r="C6" s="19" t="str">
        <f>IF(ISBLANK('[1]支出总表（引用）'!A8)," ",'[1]支出总表（引用）'!A8)</f>
        <v>一般公共服务支出</v>
      </c>
      <c r="D6" s="55">
        <v>751.43</v>
      </c>
    </row>
    <row r="7" spans="1:4" s="1" customFormat="1" ht="17.25" customHeight="1">
      <c r="A7" s="67" t="s">
        <v>9</v>
      </c>
      <c r="B7" s="66">
        <v>627.03</v>
      </c>
      <c r="C7" s="19" t="str">
        <f>IF(ISBLANK('[1]支出总表（引用）'!A9)," ",'[1]支出总表（引用）'!A9)</f>
        <v>社会保障和就业支出</v>
      </c>
      <c r="D7" s="55">
        <v>39.21</v>
      </c>
    </row>
    <row r="8" spans="1:4" s="1" customFormat="1" ht="17.25" customHeight="1">
      <c r="A8" s="67" t="s">
        <v>10</v>
      </c>
      <c r="B8" s="66"/>
      <c r="C8" s="19" t="str">
        <f>IF(ISBLANK('[1]支出总表（引用）'!A10)," ",'[1]支出总表（引用）'!A10)</f>
        <v>卫生健康支出</v>
      </c>
      <c r="D8" s="55">
        <v>24.3</v>
      </c>
    </row>
    <row r="9" spans="1:4" s="1" customFormat="1" ht="17.25" customHeight="1">
      <c r="A9" s="67" t="s">
        <v>11</v>
      </c>
      <c r="B9" s="66"/>
      <c r="C9" s="19" t="str">
        <f>IF(ISBLANK('[1]支出总表（引用）'!A11)," ",'[1]支出总表（引用）'!A11)</f>
        <v>住房保障支出</v>
      </c>
      <c r="D9" s="55">
        <v>35.9</v>
      </c>
    </row>
    <row r="10" spans="1:4" s="1" customFormat="1" ht="17.25" customHeight="1">
      <c r="A10" s="65" t="s">
        <v>12</v>
      </c>
      <c r="B10" s="66"/>
      <c r="C10" s="8"/>
      <c r="D10" s="55"/>
    </row>
    <row r="11" spans="1:4" s="1" customFormat="1" ht="17.25" customHeight="1">
      <c r="A11" s="67" t="s">
        <v>13</v>
      </c>
      <c r="B11" s="66"/>
      <c r="C11" s="8"/>
      <c r="D11" s="55"/>
    </row>
    <row r="12" spans="1:4" s="1" customFormat="1" ht="17.25" customHeight="1">
      <c r="A12" s="67" t="s">
        <v>14</v>
      </c>
      <c r="B12" s="66"/>
      <c r="C12" s="8"/>
      <c r="D12" s="55"/>
    </row>
    <row r="13" spans="1:4" s="1" customFormat="1" ht="17.25" customHeight="1">
      <c r="A13" s="67" t="s">
        <v>15</v>
      </c>
      <c r="B13" s="66"/>
      <c r="C13" s="8"/>
      <c r="D13" s="55"/>
    </row>
    <row r="14" spans="1:4" s="1" customFormat="1" ht="17.25" customHeight="1">
      <c r="A14" s="67" t="s">
        <v>16</v>
      </c>
      <c r="B14" s="66"/>
      <c r="C14" s="8"/>
      <c r="D14" s="55"/>
    </row>
    <row r="15" spans="1:4" s="1" customFormat="1" ht="17.25" customHeight="1">
      <c r="A15" s="67" t="s">
        <v>17</v>
      </c>
      <c r="B15" s="37">
        <v>200</v>
      </c>
      <c r="C15" s="8"/>
      <c r="D15" s="55"/>
    </row>
    <row r="16" spans="1:4" s="1" customFormat="1" ht="17.25" customHeight="1">
      <c r="A16" s="68"/>
      <c r="B16" s="37"/>
      <c r="C16" s="8"/>
      <c r="D16" s="55"/>
    </row>
    <row r="17" spans="1:4" s="1" customFormat="1" ht="17.25" customHeight="1">
      <c r="A17" s="68"/>
      <c r="B17" s="37"/>
      <c r="C17" s="8"/>
      <c r="D17" s="55"/>
    </row>
    <row r="18" spans="1:4" s="1" customFormat="1" ht="17.25" customHeight="1">
      <c r="A18" s="68"/>
      <c r="B18" s="37"/>
      <c r="C18" s="8"/>
      <c r="D18" s="55"/>
    </row>
    <row r="19" spans="1:4" s="1" customFormat="1" ht="17.25" customHeight="1">
      <c r="A19" s="68"/>
      <c r="B19" s="37"/>
      <c r="C19" s="8"/>
      <c r="D19" s="55"/>
    </row>
    <row r="20" spans="1:4" s="1" customFormat="1" ht="17.25" customHeight="1">
      <c r="A20" s="68"/>
      <c r="B20" s="37"/>
      <c r="C20" s="8"/>
      <c r="D20" s="55"/>
    </row>
    <row r="21" spans="1:4" s="1" customFormat="1" ht="17.25" customHeight="1">
      <c r="A21" s="68"/>
      <c r="B21" s="37"/>
      <c r="C21" s="8"/>
      <c r="D21" s="55"/>
    </row>
    <row r="22" spans="1:4" s="1" customFormat="1" ht="19.5" customHeight="1">
      <c r="A22" s="52"/>
      <c r="B22" s="37"/>
      <c r="C22" s="8"/>
      <c r="D22" s="55"/>
    </row>
    <row r="23" spans="1:4" s="1" customFormat="1" ht="19.5" customHeight="1">
      <c r="A23" s="52"/>
      <c r="B23" s="37"/>
      <c r="C23" s="8"/>
      <c r="D23" s="55"/>
    </row>
    <row r="24" spans="1:4" s="1" customFormat="1" ht="17.25" customHeight="1">
      <c r="A24" s="69" t="s">
        <v>18</v>
      </c>
      <c r="B24" s="66">
        <f>SUM(B6,B11,B12,B13,B14,B15)</f>
        <v>827.03</v>
      </c>
      <c r="C24" s="69" t="s">
        <v>19</v>
      </c>
      <c r="D24" s="37">
        <v>850.84</v>
      </c>
    </row>
    <row r="25" spans="1:4" s="1" customFormat="1" ht="17.25" customHeight="1">
      <c r="A25" s="67" t="s">
        <v>20</v>
      </c>
      <c r="B25" s="66"/>
      <c r="C25" s="67" t="s">
        <v>21</v>
      </c>
      <c r="D25" s="37"/>
    </row>
    <row r="26" spans="1:4" s="1" customFormat="1" ht="17.25" customHeight="1">
      <c r="A26" s="67" t="s">
        <v>22</v>
      </c>
      <c r="B26" s="70">
        <v>23.81</v>
      </c>
      <c r="C26" s="3"/>
      <c r="D26" s="37"/>
    </row>
    <row r="27" spans="1:4" s="1" customFormat="1" ht="17.25" customHeight="1">
      <c r="A27" s="65"/>
      <c r="B27" s="71"/>
      <c r="C27" s="65"/>
      <c r="D27" s="37"/>
    </row>
    <row r="28" spans="1:4" s="1" customFormat="1" ht="17.25" customHeight="1">
      <c r="A28" s="69" t="s">
        <v>23</v>
      </c>
      <c r="B28" s="72">
        <f>SUM(B24,B25,B26)</f>
        <v>850.8399999999999</v>
      </c>
      <c r="C28" s="69" t="s">
        <v>24</v>
      </c>
      <c r="D28" s="37">
        <f>B28</f>
        <v>850.8399999999999</v>
      </c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48.28125" style="1" customWidth="1"/>
    <col min="2" max="2" width="26.7109375" style="12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>
      <c r="B1" s="12"/>
    </row>
    <row r="2" spans="1:3" s="1" customFormat="1" ht="29.25" customHeight="1">
      <c r="A2" s="13" t="s">
        <v>152</v>
      </c>
      <c r="B2" s="14"/>
      <c r="C2" s="13"/>
    </row>
    <row r="3" s="1" customFormat="1" ht="17.25" customHeight="1">
      <c r="B3" s="12"/>
    </row>
    <row r="4" spans="1:3" s="1" customFormat="1" ht="15.75" customHeight="1">
      <c r="A4" s="15" t="s">
        <v>153</v>
      </c>
      <c r="B4" s="16" t="s">
        <v>29</v>
      </c>
      <c r="C4" s="4" t="s">
        <v>21</v>
      </c>
    </row>
    <row r="5" spans="1:3" s="1" customFormat="1" ht="19.5" customHeight="1">
      <c r="A5" s="15"/>
      <c r="B5" s="16"/>
      <c r="C5" s="4"/>
    </row>
    <row r="6" spans="1:3" s="1" customFormat="1" ht="22.5" customHeight="1">
      <c r="A6" s="4" t="s">
        <v>43</v>
      </c>
      <c r="B6" s="16">
        <v>1</v>
      </c>
      <c r="C6" s="17">
        <v>2</v>
      </c>
    </row>
    <row r="7" spans="1:6" s="1" customFormat="1" ht="27.75" customHeight="1">
      <c r="A7" s="5" t="s">
        <v>29</v>
      </c>
      <c r="B7" s="18">
        <v>850.839722</v>
      </c>
      <c r="C7" s="19"/>
      <c r="D7" s="11"/>
      <c r="F7" s="11"/>
    </row>
    <row r="8" spans="1:3" s="1" customFormat="1" ht="27.75" customHeight="1">
      <c r="A8" s="5" t="s">
        <v>45</v>
      </c>
      <c r="B8" s="18">
        <v>751.43</v>
      </c>
      <c r="C8" s="19"/>
    </row>
    <row r="9" spans="1:3" s="1" customFormat="1" ht="27.75" customHeight="1">
      <c r="A9" s="5" t="s">
        <v>55</v>
      </c>
      <c r="B9" s="18">
        <v>39.21</v>
      </c>
      <c r="C9" s="19"/>
    </row>
    <row r="10" spans="1:3" s="1" customFormat="1" ht="27.75" customHeight="1">
      <c r="A10" s="5" t="s">
        <v>64</v>
      </c>
      <c r="B10" s="18">
        <v>24.299722</v>
      </c>
      <c r="C10" s="19"/>
    </row>
    <row r="11" spans="1:3" s="1" customFormat="1" ht="27.75" customHeight="1">
      <c r="A11" s="5" t="s">
        <v>70</v>
      </c>
      <c r="B11" s="18">
        <v>35.9</v>
      </c>
      <c r="C11" s="19"/>
    </row>
    <row r="12" spans="1:5" s="1" customFormat="1" ht="27.75" customHeight="1">
      <c r="A12" s="8"/>
      <c r="B12" s="18"/>
      <c r="C12" s="8"/>
      <c r="E12" s="11"/>
    </row>
    <row r="13" spans="1:3" s="1" customFormat="1" ht="27.75" customHeight="1">
      <c r="A13" s="9"/>
      <c r="B13" s="20"/>
      <c r="C13" s="11"/>
    </row>
    <row r="14" spans="1:4" s="1" customFormat="1" ht="27.75" customHeight="1">
      <c r="A14" s="11"/>
      <c r="B14" s="20"/>
      <c r="C14" s="11"/>
      <c r="D14" s="11"/>
    </row>
    <row r="15" spans="1:3" s="1" customFormat="1" ht="27.75" customHeight="1">
      <c r="A15" s="11"/>
      <c r="B15" s="12"/>
      <c r="C15" s="11"/>
    </row>
    <row r="16" s="1" customFormat="1" ht="27.75" customHeight="1">
      <c r="B16" s="12"/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5" width="21.57421875" style="1" customWidth="1"/>
    <col min="6" max="9" width="9.140625" style="1" customWidth="1"/>
  </cols>
  <sheetData>
    <row r="1" spans="1:5" s="1" customFormat="1" ht="20.25">
      <c r="A1" s="2" t="s">
        <v>154</v>
      </c>
      <c r="B1" s="2"/>
      <c r="C1" s="2"/>
      <c r="D1" s="2"/>
      <c r="E1" s="2"/>
    </row>
    <row r="2" spans="1:5" s="1" customFormat="1" ht="29.25" customHeight="1">
      <c r="A2" s="3"/>
      <c r="B2" s="3"/>
      <c r="C2" s="3"/>
      <c r="D2" s="3"/>
      <c r="E2" s="3"/>
    </row>
    <row r="3" spans="1:5" s="1" customFormat="1" ht="17.25" customHeight="1">
      <c r="A3" s="4" t="s">
        <v>153</v>
      </c>
      <c r="B3" s="4" t="s">
        <v>31</v>
      </c>
      <c r="C3" s="4" t="s">
        <v>84</v>
      </c>
      <c r="D3" s="4" t="s">
        <v>85</v>
      </c>
      <c r="E3" s="4" t="s">
        <v>155</v>
      </c>
    </row>
    <row r="4" spans="1:5" s="1" customFormat="1" ht="21.75" customHeight="1">
      <c r="A4" s="4"/>
      <c r="B4" s="4"/>
      <c r="C4" s="4"/>
      <c r="D4" s="4"/>
      <c r="E4" s="4"/>
    </row>
    <row r="5" spans="1:5" s="1" customFormat="1" ht="47.2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2.5" customHeight="1">
      <c r="A6" s="5" t="s">
        <v>29</v>
      </c>
      <c r="B6" s="5">
        <v>627.03</v>
      </c>
      <c r="C6" s="5">
        <v>627.03</v>
      </c>
      <c r="D6" s="6"/>
      <c r="E6" s="7"/>
    </row>
    <row r="7" spans="1:5" s="1" customFormat="1" ht="27.75" customHeight="1">
      <c r="A7" s="5" t="s">
        <v>45</v>
      </c>
      <c r="B7" s="5">
        <v>531.43</v>
      </c>
      <c r="C7" s="5">
        <v>531.43</v>
      </c>
      <c r="D7" s="6"/>
      <c r="E7" s="7"/>
    </row>
    <row r="8" spans="1:5" s="1" customFormat="1" ht="27.75" customHeight="1">
      <c r="A8" s="5" t="s">
        <v>55</v>
      </c>
      <c r="B8" s="5">
        <v>39.21</v>
      </c>
      <c r="C8" s="5">
        <v>39.21</v>
      </c>
      <c r="D8" s="6"/>
      <c r="E8" s="7"/>
    </row>
    <row r="9" spans="1:5" s="1" customFormat="1" ht="27.75" customHeight="1">
      <c r="A9" s="5" t="s">
        <v>64</v>
      </c>
      <c r="B9" s="5">
        <v>20.49</v>
      </c>
      <c r="C9" s="5">
        <v>20.49</v>
      </c>
      <c r="D9" s="6"/>
      <c r="E9" s="7"/>
    </row>
    <row r="10" spans="1:5" s="1" customFormat="1" ht="27.75" customHeight="1">
      <c r="A10" s="5" t="s">
        <v>70</v>
      </c>
      <c r="B10" s="5">
        <v>35.9</v>
      </c>
      <c r="C10" s="5">
        <v>35.9</v>
      </c>
      <c r="D10" s="6"/>
      <c r="E10" s="7"/>
    </row>
    <row r="11" spans="1:5" s="1" customFormat="1" ht="27.75" customHeight="1">
      <c r="A11" s="8"/>
      <c r="B11" s="8"/>
      <c r="C11" s="8"/>
      <c r="D11" s="5"/>
      <c r="E11" s="8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4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3" width="9.140625" style="1" customWidth="1"/>
    <col min="14" max="14" width="15.28125" style="1" customWidth="1"/>
    <col min="15" max="15" width="11.7109375" style="1" customWidth="1"/>
    <col min="16" max="16" width="10.140625" style="1" customWidth="1"/>
    <col min="17" max="17" width="9.140625" style="1" customWidth="1"/>
  </cols>
  <sheetData>
    <row r="1" s="1" customFormat="1" ht="21" customHeight="1"/>
    <row r="2" spans="1:15" s="1" customFormat="1" ht="29.2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7.75" customHeight="1">
      <c r="A3" s="25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 t="s">
        <v>2</v>
      </c>
    </row>
    <row r="4" spans="1:16" s="1" customFormat="1" ht="17.25" customHeight="1">
      <c r="A4" s="4" t="s">
        <v>27</v>
      </c>
      <c r="B4" s="4" t="s">
        <v>28</v>
      </c>
      <c r="C4" s="60" t="s">
        <v>29</v>
      </c>
      <c r="D4" s="32" t="s">
        <v>30</v>
      </c>
      <c r="E4" s="4" t="s">
        <v>31</v>
      </c>
      <c r="F4" s="4"/>
      <c r="G4" s="4"/>
      <c r="H4" s="4"/>
      <c r="I4" s="59" t="s">
        <v>32</v>
      </c>
      <c r="J4" s="59" t="s">
        <v>33</v>
      </c>
      <c r="K4" s="59" t="s">
        <v>34</v>
      </c>
      <c r="L4" s="59" t="s">
        <v>35</v>
      </c>
      <c r="M4" s="59" t="s">
        <v>36</v>
      </c>
      <c r="N4" s="59" t="s">
        <v>37</v>
      </c>
      <c r="O4" s="32" t="s">
        <v>38</v>
      </c>
      <c r="P4" s="32" t="s">
        <v>38</v>
      </c>
    </row>
    <row r="5" spans="1:16" s="1" customFormat="1" ht="58.5" customHeight="1">
      <c r="A5" s="4"/>
      <c r="B5" s="4"/>
      <c r="C5" s="61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9"/>
      <c r="J5" s="59"/>
      <c r="K5" s="59"/>
      <c r="L5" s="59"/>
      <c r="M5" s="59"/>
      <c r="N5" s="59"/>
      <c r="O5" s="32"/>
      <c r="P5" s="63"/>
    </row>
    <row r="6" spans="1:16" s="1" customFormat="1" ht="21" customHeight="1">
      <c r="A6" s="40" t="s">
        <v>43</v>
      </c>
      <c r="B6" s="40" t="s">
        <v>43</v>
      </c>
      <c r="C6" s="40">
        <v>1</v>
      </c>
      <c r="D6" s="40">
        <f aca="true" t="shared" si="0" ref="D6:G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v>2</v>
      </c>
      <c r="I6" s="40">
        <f aca="true" t="shared" si="1" ref="I6:O6">H6+1</f>
        <v>3</v>
      </c>
      <c r="J6" s="40">
        <f t="shared" si="1"/>
        <v>4</v>
      </c>
      <c r="K6" s="40">
        <f t="shared" si="1"/>
        <v>5</v>
      </c>
      <c r="L6" s="40">
        <f t="shared" si="1"/>
        <v>6</v>
      </c>
      <c r="M6" s="40">
        <f t="shared" si="1"/>
        <v>7</v>
      </c>
      <c r="N6" s="40">
        <f t="shared" si="1"/>
        <v>8</v>
      </c>
      <c r="O6" s="40">
        <f t="shared" si="1"/>
        <v>9</v>
      </c>
      <c r="P6" s="64">
        <v>14</v>
      </c>
    </row>
    <row r="7" spans="1:16" s="1" customFormat="1" ht="25.5" customHeight="1">
      <c r="A7" s="5"/>
      <c r="B7" s="62" t="s">
        <v>29</v>
      </c>
      <c r="C7" s="62">
        <v>850.839722</v>
      </c>
      <c r="D7" s="62">
        <v>23.809722</v>
      </c>
      <c r="E7" s="62">
        <v>627.03</v>
      </c>
      <c r="F7" s="62">
        <v>627.03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200</v>
      </c>
      <c r="O7" s="62">
        <v>0</v>
      </c>
      <c r="P7" s="62">
        <v>0</v>
      </c>
    </row>
    <row r="8" spans="1:16" s="1" customFormat="1" ht="25.5" customHeight="1">
      <c r="A8" s="5" t="s">
        <v>44</v>
      </c>
      <c r="B8" s="62" t="s">
        <v>45</v>
      </c>
      <c r="C8" s="62">
        <v>751.43</v>
      </c>
      <c r="D8" s="62">
        <v>20</v>
      </c>
      <c r="E8" s="62">
        <v>531.43</v>
      </c>
      <c r="F8" s="62">
        <v>531.43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200</v>
      </c>
      <c r="O8" s="62">
        <v>0</v>
      </c>
      <c r="P8" s="62">
        <v>0</v>
      </c>
    </row>
    <row r="9" spans="1:16" s="1" customFormat="1" ht="25.5" customHeight="1">
      <c r="A9" s="5" t="s">
        <v>46</v>
      </c>
      <c r="B9" s="62" t="s">
        <v>47</v>
      </c>
      <c r="C9" s="62">
        <v>751.43</v>
      </c>
      <c r="D9" s="62">
        <v>20</v>
      </c>
      <c r="E9" s="62">
        <v>531.43</v>
      </c>
      <c r="F9" s="62">
        <v>531.43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200</v>
      </c>
      <c r="O9" s="62">
        <v>0</v>
      </c>
      <c r="P9" s="62">
        <v>0</v>
      </c>
    </row>
    <row r="10" spans="1:16" s="1" customFormat="1" ht="25.5" customHeight="1">
      <c r="A10" s="5" t="s">
        <v>48</v>
      </c>
      <c r="B10" s="62" t="s">
        <v>49</v>
      </c>
      <c r="C10" s="62">
        <v>306.43</v>
      </c>
      <c r="D10" s="62">
        <v>20</v>
      </c>
      <c r="E10" s="62">
        <v>286.43</v>
      </c>
      <c r="F10" s="62">
        <v>286.43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</row>
    <row r="11" spans="1:16" s="1" customFormat="1" ht="25.5" customHeight="1">
      <c r="A11" s="5" t="s">
        <v>50</v>
      </c>
      <c r="B11" s="62" t="s">
        <v>51</v>
      </c>
      <c r="C11" s="62">
        <v>245</v>
      </c>
      <c r="D11" s="62">
        <v>0</v>
      </c>
      <c r="E11" s="62">
        <v>245</v>
      </c>
      <c r="F11" s="62">
        <v>245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</row>
    <row r="12" spans="1:16" s="1" customFormat="1" ht="25.5" customHeight="1">
      <c r="A12" s="5" t="s">
        <v>52</v>
      </c>
      <c r="B12" s="62" t="s">
        <v>53</v>
      </c>
      <c r="C12" s="62">
        <v>200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200</v>
      </c>
      <c r="O12" s="62">
        <v>0</v>
      </c>
      <c r="P12" s="62">
        <v>0</v>
      </c>
    </row>
    <row r="13" spans="1:16" s="1" customFormat="1" ht="25.5" customHeight="1">
      <c r="A13" s="5" t="s">
        <v>54</v>
      </c>
      <c r="B13" s="62" t="s">
        <v>55</v>
      </c>
      <c r="C13" s="62">
        <v>39.21</v>
      </c>
      <c r="D13" s="62">
        <v>0</v>
      </c>
      <c r="E13" s="62">
        <v>39.21</v>
      </c>
      <c r="F13" s="62">
        <v>39.21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</row>
    <row r="14" spans="1:16" s="1" customFormat="1" ht="25.5" customHeight="1">
      <c r="A14" s="5" t="s">
        <v>56</v>
      </c>
      <c r="B14" s="62" t="s">
        <v>57</v>
      </c>
      <c r="C14" s="62">
        <v>37.19</v>
      </c>
      <c r="D14" s="62">
        <v>0</v>
      </c>
      <c r="E14" s="62">
        <v>37.19</v>
      </c>
      <c r="F14" s="62">
        <v>37.19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</row>
    <row r="15" spans="1:16" s="1" customFormat="1" ht="25.5" customHeight="1">
      <c r="A15" s="5" t="s">
        <v>58</v>
      </c>
      <c r="B15" s="62" t="s">
        <v>59</v>
      </c>
      <c r="C15" s="62">
        <v>37.19</v>
      </c>
      <c r="D15" s="62">
        <v>0</v>
      </c>
      <c r="E15" s="62">
        <v>37.19</v>
      </c>
      <c r="F15" s="62">
        <v>37.19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</row>
    <row r="16" spans="1:16" s="1" customFormat="1" ht="37.5" customHeight="1">
      <c r="A16" s="5" t="s">
        <v>46</v>
      </c>
      <c r="B16" s="62" t="s">
        <v>60</v>
      </c>
      <c r="C16" s="62">
        <v>2.02</v>
      </c>
      <c r="D16" s="62">
        <v>0</v>
      </c>
      <c r="E16" s="62">
        <v>2.02</v>
      </c>
      <c r="F16" s="62">
        <v>2.02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</row>
    <row r="17" spans="1:16" s="1" customFormat="1" ht="25.5" customHeight="1">
      <c r="A17" s="5" t="s">
        <v>61</v>
      </c>
      <c r="B17" s="62" t="s">
        <v>62</v>
      </c>
      <c r="C17" s="62">
        <v>2.02</v>
      </c>
      <c r="D17" s="62">
        <v>0</v>
      </c>
      <c r="E17" s="62">
        <v>2.02</v>
      </c>
      <c r="F17" s="62">
        <v>2.02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</row>
    <row r="18" spans="1:16" s="1" customFormat="1" ht="25.5" customHeight="1">
      <c r="A18" s="5" t="s">
        <v>63</v>
      </c>
      <c r="B18" s="62" t="s">
        <v>64</v>
      </c>
      <c r="C18" s="62">
        <v>24.299722</v>
      </c>
      <c r="D18" s="62">
        <v>3.8097220000000003</v>
      </c>
      <c r="E18" s="62">
        <v>20.49</v>
      </c>
      <c r="F18" s="62">
        <v>20.49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</row>
    <row r="19" spans="1:16" s="1" customFormat="1" ht="25.5" customHeight="1">
      <c r="A19" s="5" t="s">
        <v>65</v>
      </c>
      <c r="B19" s="62" t="s">
        <v>66</v>
      </c>
      <c r="C19" s="62">
        <v>24.299722</v>
      </c>
      <c r="D19" s="62">
        <v>3.8097220000000003</v>
      </c>
      <c r="E19" s="62">
        <v>20.49</v>
      </c>
      <c r="F19" s="62">
        <v>20.49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</row>
    <row r="20" spans="1:16" s="1" customFormat="1" ht="25.5" customHeight="1">
      <c r="A20" s="5" t="s">
        <v>67</v>
      </c>
      <c r="B20" s="62" t="s">
        <v>68</v>
      </c>
      <c r="C20" s="62">
        <v>24.299722</v>
      </c>
      <c r="D20" s="62">
        <v>3.8097220000000003</v>
      </c>
      <c r="E20" s="62">
        <v>20.49</v>
      </c>
      <c r="F20" s="62">
        <v>20.49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</row>
    <row r="21" spans="1:16" s="1" customFormat="1" ht="25.5" customHeight="1">
      <c r="A21" s="5" t="s">
        <v>69</v>
      </c>
      <c r="B21" s="62" t="s">
        <v>70</v>
      </c>
      <c r="C21" s="62">
        <v>35.9</v>
      </c>
      <c r="D21" s="62">
        <v>0</v>
      </c>
      <c r="E21" s="62">
        <v>35.9</v>
      </c>
      <c r="F21" s="62">
        <v>35.9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</row>
    <row r="22" spans="1:16" s="1" customFormat="1" ht="25.5" customHeight="1">
      <c r="A22" s="5" t="s">
        <v>71</v>
      </c>
      <c r="B22" s="62" t="s">
        <v>72</v>
      </c>
      <c r="C22" s="62">
        <v>35.9</v>
      </c>
      <c r="D22" s="62">
        <v>0</v>
      </c>
      <c r="E22" s="62">
        <v>35.9</v>
      </c>
      <c r="F22" s="62">
        <v>35.9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</row>
    <row r="23" spans="1:16" s="1" customFormat="1" ht="25.5" customHeight="1">
      <c r="A23" s="5" t="s">
        <v>73</v>
      </c>
      <c r="B23" s="62" t="s">
        <v>74</v>
      </c>
      <c r="C23" s="62">
        <v>35.9</v>
      </c>
      <c r="D23" s="62">
        <v>0</v>
      </c>
      <c r="E23" s="62">
        <v>35.9</v>
      </c>
      <c r="F23" s="62">
        <v>35.9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18.140625" style="1" customWidth="1"/>
    <col min="2" max="2" width="48.8515625" style="1" customWidth="1"/>
    <col min="3" max="3" width="24.28125" style="1" customWidth="1"/>
    <col min="4" max="4" width="22.421875" style="1" customWidth="1"/>
    <col min="5" max="5" width="25.00390625" style="1" customWidth="1"/>
    <col min="6" max="6" width="16.421875" style="1" customWidth="1"/>
    <col min="7" max="7" width="18.57421875" style="1" customWidth="1"/>
    <col min="8" max="8" width="9.140625" style="1" customWidth="1"/>
    <col min="9" max="9" width="13.57421875" style="1" customWidth="1"/>
    <col min="10" max="10" width="9.140625" style="1" customWidth="1"/>
  </cols>
  <sheetData>
    <row r="1" spans="1:5" ht="22.5" customHeight="1">
      <c r="A1" s="21"/>
      <c r="B1" s="21"/>
      <c r="C1" s="21"/>
      <c r="D1" s="21"/>
      <c r="E1" s="21"/>
    </row>
    <row r="2" spans="1:5" ht="22.5" customHeight="1">
      <c r="A2" s="23" t="s">
        <v>75</v>
      </c>
      <c r="B2" s="23"/>
      <c r="C2" s="23"/>
      <c r="D2" s="23"/>
      <c r="E2" s="23"/>
    </row>
    <row r="3" spans="1:5" ht="30" customHeight="1">
      <c r="A3" s="29" t="s">
        <v>76</v>
      </c>
      <c r="B3" s="26"/>
      <c r="C3" s="26"/>
      <c r="D3" s="26"/>
      <c r="E3" s="30" t="s">
        <v>2</v>
      </c>
    </row>
    <row r="4" spans="1:5" ht="33" customHeight="1">
      <c r="A4" s="4" t="s">
        <v>77</v>
      </c>
      <c r="B4" s="4"/>
      <c r="C4" s="59" t="s">
        <v>29</v>
      </c>
      <c r="D4" s="15" t="s">
        <v>78</v>
      </c>
      <c r="E4" s="4" t="s">
        <v>79</v>
      </c>
    </row>
    <row r="5" spans="1:5" ht="33" customHeight="1">
      <c r="A5" s="4" t="s">
        <v>80</v>
      </c>
      <c r="B5" s="4" t="s">
        <v>81</v>
      </c>
      <c r="C5" s="59"/>
      <c r="D5" s="15"/>
      <c r="E5" s="4"/>
    </row>
    <row r="6" spans="1:5" ht="33" customHeight="1">
      <c r="A6" s="17" t="s">
        <v>43</v>
      </c>
      <c r="B6" s="17" t="s">
        <v>43</v>
      </c>
      <c r="C6" s="17">
        <v>1</v>
      </c>
      <c r="D6" s="40">
        <f>C6+1</f>
        <v>2</v>
      </c>
      <c r="E6" s="40">
        <f>D6+1</f>
        <v>3</v>
      </c>
    </row>
    <row r="7" spans="1:5" ht="33" customHeight="1">
      <c r="A7" s="27"/>
      <c r="B7" s="27" t="s">
        <v>29</v>
      </c>
      <c r="C7" s="27">
        <v>850.839722</v>
      </c>
      <c r="D7" s="27">
        <v>405.839722</v>
      </c>
      <c r="E7" s="27">
        <v>445</v>
      </c>
    </row>
    <row r="8" spans="1:5" ht="33" customHeight="1">
      <c r="A8" s="27" t="s">
        <v>44</v>
      </c>
      <c r="B8" s="27" t="s">
        <v>45</v>
      </c>
      <c r="C8" s="27">
        <v>751.43</v>
      </c>
      <c r="D8" s="27">
        <v>306.43</v>
      </c>
      <c r="E8" s="27">
        <v>445</v>
      </c>
    </row>
    <row r="9" spans="1:5" ht="33" customHeight="1">
      <c r="A9" s="27" t="s">
        <v>46</v>
      </c>
      <c r="B9" s="27" t="s">
        <v>47</v>
      </c>
      <c r="C9" s="27">
        <v>751.43</v>
      </c>
      <c r="D9" s="27">
        <v>306.43</v>
      </c>
      <c r="E9" s="27">
        <v>445</v>
      </c>
    </row>
    <row r="10" spans="1:5" ht="33" customHeight="1">
      <c r="A10" s="27" t="s">
        <v>48</v>
      </c>
      <c r="B10" s="27" t="s">
        <v>49</v>
      </c>
      <c r="C10" s="27">
        <v>306.43</v>
      </c>
      <c r="D10" s="27">
        <v>306.43</v>
      </c>
      <c r="E10" s="27"/>
    </row>
    <row r="11" spans="1:5" ht="33" customHeight="1">
      <c r="A11" s="27" t="s">
        <v>50</v>
      </c>
      <c r="B11" s="27" t="s">
        <v>51</v>
      </c>
      <c r="C11" s="27">
        <v>245</v>
      </c>
      <c r="D11" s="27">
        <v>0</v>
      </c>
      <c r="E11" s="27">
        <v>245</v>
      </c>
    </row>
    <row r="12" spans="1:5" ht="33" customHeight="1">
      <c r="A12" s="27" t="s">
        <v>52</v>
      </c>
      <c r="B12" s="27" t="s">
        <v>53</v>
      </c>
      <c r="C12" s="27">
        <v>200</v>
      </c>
      <c r="D12" s="27">
        <v>0</v>
      </c>
      <c r="E12" s="27">
        <v>200</v>
      </c>
    </row>
    <row r="13" spans="1:5" ht="33" customHeight="1">
      <c r="A13" s="27" t="s">
        <v>54</v>
      </c>
      <c r="B13" s="27" t="s">
        <v>55</v>
      </c>
      <c r="C13" s="27">
        <v>39.21</v>
      </c>
      <c r="D13" s="27">
        <v>39.21</v>
      </c>
      <c r="E13" s="27"/>
    </row>
    <row r="14" spans="1:5" ht="33" customHeight="1">
      <c r="A14" s="27" t="s">
        <v>56</v>
      </c>
      <c r="B14" s="27" t="s">
        <v>57</v>
      </c>
      <c r="C14" s="27">
        <v>37.19</v>
      </c>
      <c r="D14" s="27">
        <v>37.19</v>
      </c>
      <c r="E14" s="27"/>
    </row>
    <row r="15" spans="1:5" ht="33" customHeight="1">
      <c r="A15" s="27" t="s">
        <v>58</v>
      </c>
      <c r="B15" s="27" t="s">
        <v>59</v>
      </c>
      <c r="C15" s="27">
        <v>37.19</v>
      </c>
      <c r="D15" s="27">
        <v>37.19</v>
      </c>
      <c r="E15" s="27"/>
    </row>
    <row r="16" spans="1:5" ht="33" customHeight="1">
      <c r="A16" s="27" t="s">
        <v>46</v>
      </c>
      <c r="B16" s="27" t="s">
        <v>60</v>
      </c>
      <c r="C16" s="27">
        <v>2.02</v>
      </c>
      <c r="D16" s="27">
        <v>2.02</v>
      </c>
      <c r="E16" s="27"/>
    </row>
    <row r="17" spans="1:5" ht="33" customHeight="1">
      <c r="A17" s="27" t="s">
        <v>61</v>
      </c>
      <c r="B17" s="27" t="s">
        <v>62</v>
      </c>
      <c r="C17" s="27">
        <v>2.02</v>
      </c>
      <c r="D17" s="27">
        <v>2.02</v>
      </c>
      <c r="E17" s="27"/>
    </row>
    <row r="18" spans="1:5" ht="33" customHeight="1">
      <c r="A18" s="27" t="s">
        <v>63</v>
      </c>
      <c r="B18" s="27" t="s">
        <v>64</v>
      </c>
      <c r="C18" s="27">
        <v>24.299722</v>
      </c>
      <c r="D18" s="27">
        <v>24.299722</v>
      </c>
      <c r="E18" s="27"/>
    </row>
    <row r="19" spans="1:5" ht="33" customHeight="1">
      <c r="A19" s="27" t="s">
        <v>65</v>
      </c>
      <c r="B19" s="27" t="s">
        <v>66</v>
      </c>
      <c r="C19" s="27">
        <v>24.299722</v>
      </c>
      <c r="D19" s="27">
        <v>24.299722</v>
      </c>
      <c r="E19" s="27"/>
    </row>
    <row r="20" spans="1:5" ht="33" customHeight="1">
      <c r="A20" s="27" t="s">
        <v>67</v>
      </c>
      <c r="B20" s="27" t="s">
        <v>68</v>
      </c>
      <c r="C20" s="27">
        <v>24.299722</v>
      </c>
      <c r="D20" s="27">
        <v>24.299722</v>
      </c>
      <c r="E20" s="27"/>
    </row>
    <row r="21" spans="1:5" ht="33" customHeight="1">
      <c r="A21" s="27" t="s">
        <v>69</v>
      </c>
      <c r="B21" s="27" t="s">
        <v>70</v>
      </c>
      <c r="C21" s="27">
        <v>35.9</v>
      </c>
      <c r="D21" s="27">
        <v>35.9</v>
      </c>
      <c r="E21" s="27"/>
    </row>
    <row r="22" spans="1:5" ht="33" customHeight="1">
      <c r="A22" s="27" t="s">
        <v>71</v>
      </c>
      <c r="B22" s="27" t="s">
        <v>72</v>
      </c>
      <c r="C22" s="27">
        <v>35.9</v>
      </c>
      <c r="D22" s="27">
        <v>35.9</v>
      </c>
      <c r="E22" s="27"/>
    </row>
    <row r="23" spans="1:5" ht="33" customHeight="1">
      <c r="A23" s="27" t="s">
        <v>73</v>
      </c>
      <c r="B23" s="27" t="s">
        <v>74</v>
      </c>
      <c r="C23" s="27">
        <v>35.9</v>
      </c>
      <c r="D23" s="27">
        <v>35.9</v>
      </c>
      <c r="E23" s="27"/>
    </row>
    <row r="24" spans="1:5" ht="33" customHeight="1">
      <c r="A24" s="3"/>
      <c r="B24" s="3"/>
      <c r="C24" s="3"/>
      <c r="D24" s="3"/>
      <c r="E24" s="3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">
      <selection activeCell="C26" sqref="C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1"/>
      <c r="B1" s="42"/>
      <c r="C1" s="21"/>
      <c r="D1" s="21"/>
      <c r="E1" s="21"/>
      <c r="F1" s="43"/>
      <c r="G1" s="26"/>
    </row>
    <row r="2" spans="1:7" s="1" customFormat="1" ht="29.25" customHeight="1">
      <c r="A2" s="44" t="s">
        <v>82</v>
      </c>
      <c r="B2" s="45"/>
      <c r="C2" s="44"/>
      <c r="D2" s="44"/>
      <c r="E2" s="44"/>
      <c r="F2" s="44"/>
      <c r="G2" s="26"/>
    </row>
    <row r="3" spans="1:7" s="1" customFormat="1" ht="17.25" customHeight="1">
      <c r="A3" s="29" t="s">
        <v>26</v>
      </c>
      <c r="B3" s="46"/>
      <c r="C3" s="26"/>
      <c r="D3" s="26"/>
      <c r="E3" s="26"/>
      <c r="F3" s="22"/>
      <c r="G3" s="30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7" t="s">
        <v>6</v>
      </c>
      <c r="C5" s="39" t="s">
        <v>7</v>
      </c>
      <c r="D5" s="39" t="s">
        <v>29</v>
      </c>
      <c r="E5" s="39" t="s">
        <v>84</v>
      </c>
      <c r="F5" s="39" t="s">
        <v>85</v>
      </c>
      <c r="G5" s="8" t="s">
        <v>86</v>
      </c>
    </row>
    <row r="6" spans="1:7" s="1" customFormat="1" ht="17.25" customHeight="1">
      <c r="A6" s="48" t="s">
        <v>8</v>
      </c>
      <c r="B6" s="27">
        <v>627.03</v>
      </c>
      <c r="C6" s="49" t="s">
        <v>87</v>
      </c>
      <c r="D6" s="27">
        <f>(IF(ISBLANK('[1]财拨总表（引用）'!B6)," ",'[1]财拨总表（引用）'!B6))/10000</f>
        <v>627.03</v>
      </c>
      <c r="E6" s="27">
        <f>(IF(ISBLANK('[1]财拨总表（引用）'!C6)," ",'[1]财拨总表（引用）'!C6))/10000</f>
        <v>627.03</v>
      </c>
      <c r="F6" s="50" t="str">
        <f>IF(ISBLANK('[1]财拨总表（引用）'!D6)," ",'[1]财拨总表（引用）'!D6)</f>
        <v> </v>
      </c>
      <c r="G6" s="51" t="str">
        <f>IF(ISBLANK('[1]财拨总表（引用）'!E6)," ",'[1]财拨总表（引用）'!E6)</f>
        <v> </v>
      </c>
    </row>
    <row r="7" spans="1:7" s="1" customFormat="1" ht="17.25" customHeight="1">
      <c r="A7" s="48" t="s">
        <v>88</v>
      </c>
      <c r="B7" s="27">
        <v>627.03</v>
      </c>
      <c r="C7" s="49" t="str">
        <f>IF(ISBLANK('[1]财拨总表（引用）'!A7)," ",'[1]财拨总表（引用）'!A7)</f>
        <v>一般公共服务支出</v>
      </c>
      <c r="D7" s="27">
        <f>(IF(ISBLANK('[1]财拨总表（引用）'!B7)," ",'[1]财拨总表（引用）'!B7))/10000</f>
        <v>531.43</v>
      </c>
      <c r="E7" s="27">
        <f>(IF(ISBLANK('[1]财拨总表（引用）'!C7)," ",'[1]财拨总表（引用）'!C7))/10000</f>
        <v>531.43</v>
      </c>
      <c r="F7" s="50" t="str">
        <f>IF(ISBLANK('[1]财拨总表（引用）'!D7)," ",'[1]财拨总表（引用）'!D7)</f>
        <v> </v>
      </c>
      <c r="G7" s="51"/>
    </row>
    <row r="8" spans="1:7" s="1" customFormat="1" ht="17.25" customHeight="1">
      <c r="A8" s="48" t="s">
        <v>89</v>
      </c>
      <c r="B8" s="27"/>
      <c r="C8" s="49" t="str">
        <f>IF(ISBLANK('[1]财拨总表（引用）'!A8)," ",'[1]财拨总表（引用）'!A8)</f>
        <v>社会保障和就业支出</v>
      </c>
      <c r="D8" s="27">
        <f>(IF(ISBLANK('[1]财拨总表（引用）'!B8)," ",'[1]财拨总表（引用）'!B8))/10000</f>
        <v>39.21</v>
      </c>
      <c r="E8" s="27">
        <f>(IF(ISBLANK('[1]财拨总表（引用）'!C8)," ",'[1]财拨总表（引用）'!C8))/10000</f>
        <v>39.21</v>
      </c>
      <c r="F8" s="50" t="str">
        <f>IF(ISBLANK('[1]财拨总表（引用）'!D8)," ",'[1]财拨总表（引用）'!D8)</f>
        <v> </v>
      </c>
      <c r="G8" s="51"/>
    </row>
    <row r="9" spans="1:7" s="1" customFormat="1" ht="17.25" customHeight="1">
      <c r="A9" s="48" t="s">
        <v>90</v>
      </c>
      <c r="B9" s="27"/>
      <c r="C9" s="49" t="str">
        <f>IF(ISBLANK('[1]财拨总表（引用）'!A9)," ",'[1]财拨总表（引用）'!A9)</f>
        <v>卫生健康支出</v>
      </c>
      <c r="D9" s="27">
        <f>(IF(ISBLANK('[1]财拨总表（引用）'!B9)," ",'[1]财拨总表（引用）'!B9))/10000</f>
        <v>20.49</v>
      </c>
      <c r="E9" s="27">
        <f>(IF(ISBLANK('[1]财拨总表（引用）'!C9)," ",'[1]财拨总表（引用）'!C9))/10000</f>
        <v>20.49</v>
      </c>
      <c r="F9" s="50" t="str">
        <f>IF(ISBLANK('[1]财拨总表（引用）'!D9)," ",'[1]财拨总表（引用）'!D9)</f>
        <v> </v>
      </c>
      <c r="G9" s="51"/>
    </row>
    <row r="10" spans="1:7" s="1" customFormat="1" ht="17.25" customHeight="1">
      <c r="A10" s="48"/>
      <c r="B10" s="27"/>
      <c r="C10" s="49" t="str">
        <f>IF(ISBLANK('[1]财拨总表（引用）'!A10)," ",'[1]财拨总表（引用）'!A10)</f>
        <v>住房保障支出</v>
      </c>
      <c r="D10" s="27">
        <f>(IF(ISBLANK('[1]财拨总表（引用）'!B10)," ",'[1]财拨总表（引用）'!B10))/10000</f>
        <v>35.9</v>
      </c>
      <c r="E10" s="27">
        <f>(IF(ISBLANK('[1]财拨总表（引用）'!C10)," ",'[1]财拨总表（引用）'!C10))/10000</f>
        <v>35.9</v>
      </c>
      <c r="F10" s="50" t="str">
        <f>IF(ISBLANK('[1]财拨总表（引用）'!D10)," ",'[1]财拨总表（引用）'!D10)</f>
        <v> </v>
      </c>
      <c r="G10" s="51"/>
    </row>
    <row r="11" spans="1:7" s="1" customFormat="1" ht="17.25" customHeight="1">
      <c r="A11" s="48"/>
      <c r="B11" s="27"/>
      <c r="C11" s="49" t="str">
        <f>IF(ISBLANK('[1]财拨总表（引用）'!A11)," ",'[1]财拨总表（引用）'!A11)</f>
        <v> </v>
      </c>
      <c r="D11" s="27"/>
      <c r="E11" s="27"/>
      <c r="F11" s="50" t="str">
        <f>IF(ISBLANK('[1]财拨总表（引用）'!D11)," ",'[1]财拨总表（引用）'!D11)</f>
        <v> </v>
      </c>
      <c r="G11" s="51"/>
    </row>
    <row r="12" spans="1:7" s="1" customFormat="1" ht="17.25" customHeight="1">
      <c r="A12" s="48"/>
      <c r="B12" s="27"/>
      <c r="C12" s="49" t="str">
        <f>IF(ISBLANK('[1]财拨总表（引用）'!A12)," ",'[1]财拨总表（引用）'!A12)</f>
        <v> </v>
      </c>
      <c r="D12" s="27"/>
      <c r="E12" s="27"/>
      <c r="F12" s="50" t="str">
        <f>IF(ISBLANK('[1]财拨总表（引用）'!D12)," ",'[1]财拨总表（引用）'!D12)</f>
        <v> </v>
      </c>
      <c r="G12" s="51"/>
    </row>
    <row r="13" spans="1:7" s="1" customFormat="1" ht="17.25" customHeight="1">
      <c r="A13" s="48"/>
      <c r="B13" s="27"/>
      <c r="C13" s="49" t="str">
        <f>IF(ISBLANK('[1]财拨总表（引用）'!A13)," ",'[1]财拨总表（引用）'!A13)</f>
        <v> </v>
      </c>
      <c r="D13" s="27"/>
      <c r="E13" s="27"/>
      <c r="F13" s="50" t="str">
        <f>IF(ISBLANK('[1]财拨总表（引用）'!D13)," ",'[1]财拨总表（引用）'!D13)</f>
        <v> </v>
      </c>
      <c r="G13" s="51"/>
    </row>
    <row r="14" spans="1:7" s="1" customFormat="1" ht="17.25" customHeight="1">
      <c r="A14" s="48"/>
      <c r="B14" s="27"/>
      <c r="C14" s="49" t="str">
        <f>IF(ISBLANK('[1]财拨总表（引用）'!A14)," ",'[1]财拨总表（引用）'!A14)</f>
        <v> </v>
      </c>
      <c r="D14" s="27"/>
      <c r="E14" s="27"/>
      <c r="F14" s="50" t="str">
        <f>IF(ISBLANK('[1]财拨总表（引用）'!D14)," ",'[1]财拨总表（引用）'!D14)</f>
        <v> </v>
      </c>
      <c r="G14" s="51"/>
    </row>
    <row r="15" spans="1:7" s="1" customFormat="1" ht="17.25" customHeight="1">
      <c r="A15" s="48"/>
      <c r="B15" s="27"/>
      <c r="C15" s="49" t="str">
        <f>IF(ISBLANK('[1]财拨总表（引用）'!A15)," ",'[1]财拨总表（引用）'!A15)</f>
        <v> </v>
      </c>
      <c r="D15" s="27"/>
      <c r="E15" s="27"/>
      <c r="F15" s="50" t="str">
        <f>IF(ISBLANK('[1]财拨总表（引用）'!D15)," ",'[1]财拨总表（引用）'!D15)</f>
        <v> </v>
      </c>
      <c r="G15" s="51"/>
    </row>
    <row r="16" spans="1:7" s="1" customFormat="1" ht="17.25" customHeight="1">
      <c r="A16" s="48"/>
      <c r="B16" s="27"/>
      <c r="C16" s="49" t="str">
        <f>IF(ISBLANK('[1]财拨总表（引用）'!A16)," ",'[1]财拨总表（引用）'!A16)</f>
        <v> </v>
      </c>
      <c r="D16" s="27"/>
      <c r="E16" s="27"/>
      <c r="F16" s="50" t="str">
        <f>IF(ISBLANK('[1]财拨总表（引用）'!D16)," ",'[1]财拨总表（引用）'!D16)</f>
        <v> </v>
      </c>
      <c r="G16" s="51"/>
    </row>
    <row r="17" spans="1:7" s="1" customFormat="1" ht="17.25" customHeight="1">
      <c r="A17" s="51"/>
      <c r="B17" s="27"/>
      <c r="C17" s="49" t="str">
        <f>IF(ISBLANK('[1]财拨总表（引用）'!A17)," ",'[1]财拨总表（引用）'!A17)</f>
        <v> </v>
      </c>
      <c r="D17" s="27"/>
      <c r="E17" s="27"/>
      <c r="F17" s="50" t="str">
        <f>IF(ISBLANK('[1]财拨总表（引用）'!D17)," ",'[1]财拨总表（引用）'!D17)</f>
        <v> </v>
      </c>
      <c r="G17" s="51"/>
    </row>
    <row r="18" spans="1:7" s="1" customFormat="1" ht="17.25" customHeight="1">
      <c r="A18" s="48"/>
      <c r="B18" s="27"/>
      <c r="C18" s="49" t="str">
        <f>IF(ISBLANK('[1]财拨总表（引用）'!A18)," ",'[1]财拨总表（引用）'!A18)</f>
        <v> </v>
      </c>
      <c r="D18" s="27"/>
      <c r="E18" s="27"/>
      <c r="F18" s="50" t="str">
        <f>IF(ISBLANK('[1]财拨总表（引用）'!D18)," ",'[1]财拨总表（引用）'!D18)</f>
        <v> </v>
      </c>
      <c r="G18" s="51"/>
    </row>
    <row r="19" spans="1:7" s="1" customFormat="1" ht="17.25" customHeight="1">
      <c r="A19" s="52"/>
      <c r="B19" s="27"/>
      <c r="C19" s="53" t="str">
        <f>IF(ISBLANK('[1]财拨总表（引用）'!A19)," ",'[1]财拨总表（引用）'!A19)</f>
        <v> </v>
      </c>
      <c r="D19" s="27"/>
      <c r="E19" s="27"/>
      <c r="F19" s="54" t="str">
        <f>IF(ISBLANK('[1]财拨总表（引用）'!D19)," ",'[1]财拨总表（引用）'!D19)</f>
        <v> </v>
      </c>
      <c r="G19" s="55"/>
    </row>
    <row r="20" spans="1:7" s="1" customFormat="1" ht="17.25" customHeight="1">
      <c r="A20" s="52"/>
      <c r="B20" s="27"/>
      <c r="C20" s="53" t="str">
        <f>IF(ISBLANK('[1]财拨总表（引用）'!A20)," ",'[1]财拨总表（引用）'!A20)</f>
        <v> </v>
      </c>
      <c r="D20" s="27"/>
      <c r="E20" s="27"/>
      <c r="F20" s="54" t="str">
        <f>IF(ISBLANK('[1]财拨总表（引用）'!D20)," ",'[1]财拨总表（引用）'!D20)</f>
        <v> </v>
      </c>
      <c r="G20" s="55"/>
    </row>
    <row r="21" spans="1:7" s="1" customFormat="1" ht="17.25" customHeight="1">
      <c r="A21" s="52"/>
      <c r="B21" s="27"/>
      <c r="C21" s="53" t="str">
        <f>IF(ISBLANK('[1]财拨总表（引用）'!A21)," ",'[1]财拨总表（引用）'!A21)</f>
        <v> </v>
      </c>
      <c r="D21" s="27"/>
      <c r="E21" s="27"/>
      <c r="F21" s="54" t="str">
        <f>IF(ISBLANK('[1]财拨总表（引用）'!D21)," ",'[1]财拨总表（引用）'!D21)</f>
        <v> </v>
      </c>
      <c r="G21" s="55"/>
    </row>
    <row r="22" spans="1:7" s="1" customFormat="1" ht="17.25" customHeight="1">
      <c r="A22" s="52"/>
      <c r="B22" s="27"/>
      <c r="C22" s="53" t="str">
        <f>IF(ISBLANK('[1]财拨总表（引用）'!A22)," ",'[1]财拨总表（引用）'!A22)</f>
        <v> </v>
      </c>
      <c r="D22" s="27"/>
      <c r="E22" s="27"/>
      <c r="F22" s="54" t="str">
        <f>IF(ISBLANK('[1]财拨总表（引用）'!D22)," ",'[1]财拨总表（引用）'!D22)</f>
        <v> </v>
      </c>
      <c r="G22" s="55"/>
    </row>
    <row r="23" spans="1:7" s="1" customFormat="1" ht="17.25" customHeight="1">
      <c r="A23" s="52"/>
      <c r="B23" s="27"/>
      <c r="C23" s="53" t="str">
        <f>IF(ISBLANK('[1]财拨总表（引用）'!A23)," ",'[1]财拨总表（引用）'!A23)</f>
        <v> </v>
      </c>
      <c r="D23" s="27"/>
      <c r="E23" s="27"/>
      <c r="F23" s="54" t="str">
        <f>IF(ISBLANK('[1]财拨总表（引用）'!D23)," ",'[1]财拨总表（引用）'!D23)</f>
        <v> </v>
      </c>
      <c r="G23" s="55"/>
    </row>
    <row r="24" spans="1:7" s="1" customFormat="1" ht="19.5" customHeight="1">
      <c r="A24" s="52"/>
      <c r="B24" s="27"/>
      <c r="C24" s="53" t="str">
        <f>IF(ISBLANK('[1]财拨总表（引用）'!A24)," ",'[1]财拨总表（引用）'!A24)</f>
        <v> </v>
      </c>
      <c r="D24" s="27"/>
      <c r="E24" s="27"/>
      <c r="F24" s="54" t="str">
        <f>IF(ISBLANK('[1]财拨总表（引用）'!D24)," ",'[1]财拨总表（引用）'!D24)</f>
        <v> </v>
      </c>
      <c r="G24" s="55"/>
    </row>
    <row r="25" spans="1:7" s="1" customFormat="1" ht="19.5" customHeight="1">
      <c r="A25" s="52"/>
      <c r="B25" s="27"/>
      <c r="C25" s="53" t="str">
        <f>IF(ISBLANK('[1]财拨总表（引用）'!A25)," ",'[1]财拨总表（引用）'!A25)</f>
        <v> </v>
      </c>
      <c r="D25" s="27"/>
      <c r="E25" s="27"/>
      <c r="F25" s="54" t="str">
        <f>IF(ISBLANK('[1]财拨总表（引用）'!D25)," ",'[1]财拨总表（引用）'!D25)</f>
        <v> </v>
      </c>
      <c r="G25" s="55"/>
    </row>
    <row r="26" spans="1:7" s="1" customFormat="1" ht="19.5" customHeight="1">
      <c r="A26" s="52"/>
      <c r="B26" s="27"/>
      <c r="C26" s="53" t="str">
        <f>IF(ISBLANK('[1]财拨总表（引用）'!A26)," ",'[1]财拨总表（引用）'!A26)</f>
        <v> </v>
      </c>
      <c r="D26" s="27"/>
      <c r="E26" s="27"/>
      <c r="F26" s="54" t="str">
        <f>IF(ISBLANK('[1]财拨总表（引用）'!D26)," ",'[1]财拨总表（引用）'!D26)</f>
        <v> </v>
      </c>
      <c r="G26" s="55"/>
    </row>
    <row r="27" spans="1:7" s="1" customFormat="1" ht="19.5" customHeight="1">
      <c r="A27" s="52"/>
      <c r="B27" s="27"/>
      <c r="C27" s="53" t="str">
        <f>IF(ISBLANK('[1]财拨总表（引用）'!A27)," ",'[1]财拨总表（引用）'!A27)</f>
        <v> </v>
      </c>
      <c r="D27" s="27"/>
      <c r="E27" s="27"/>
      <c r="F27" s="54" t="str">
        <f>IF(ISBLANK('[1]财拨总表（引用）'!D27)," ",'[1]财拨总表（引用）'!D27)</f>
        <v> </v>
      </c>
      <c r="G27" s="55"/>
    </row>
    <row r="28" spans="1:7" s="1" customFormat="1" ht="19.5" customHeight="1">
      <c r="A28" s="52"/>
      <c r="B28" s="27"/>
      <c r="C28" s="53" t="str">
        <f>IF(ISBLANK('[1]财拨总表（引用）'!A28)," ",'[1]财拨总表（引用）'!A28)</f>
        <v> </v>
      </c>
      <c r="D28" s="27"/>
      <c r="E28" s="27"/>
      <c r="F28" s="54" t="str">
        <f>IF(ISBLANK('[1]财拨总表（引用）'!D28)," ",'[1]财拨总表（引用）'!D28)</f>
        <v> </v>
      </c>
      <c r="G28" s="55"/>
    </row>
    <row r="29" spans="1:7" s="1" customFormat="1" ht="19.5" customHeight="1">
      <c r="A29" s="52"/>
      <c r="B29" s="27"/>
      <c r="C29" s="53" t="str">
        <f>IF(ISBLANK('[1]财拨总表（引用）'!A29)," ",'[1]财拨总表（引用）'!A29)</f>
        <v> </v>
      </c>
      <c r="D29" s="27"/>
      <c r="E29" s="27"/>
      <c r="F29" s="54" t="str">
        <f>IF(ISBLANK('[1]财拨总表（引用）'!D29)," ",'[1]财拨总表（引用）'!D29)</f>
        <v> </v>
      </c>
      <c r="G29" s="55"/>
    </row>
    <row r="30" spans="1:7" s="1" customFormat="1" ht="19.5" customHeight="1">
      <c r="A30" s="52"/>
      <c r="B30" s="27"/>
      <c r="C30" s="53" t="str">
        <f>IF(ISBLANK('[1]财拨总表（引用）'!A30)," ",'[1]财拨总表（引用）'!A30)</f>
        <v> </v>
      </c>
      <c r="D30" s="27"/>
      <c r="E30" s="27"/>
      <c r="F30" s="54" t="str">
        <f>IF(ISBLANK('[1]财拨总表（引用）'!D30)," ",'[1]财拨总表（引用）'!D30)</f>
        <v> </v>
      </c>
      <c r="G30" s="55"/>
    </row>
    <row r="31" spans="1:7" s="1" customFormat="1" ht="19.5" customHeight="1">
      <c r="A31" s="52"/>
      <c r="B31" s="27"/>
      <c r="C31" s="53" t="str">
        <f>IF(ISBLANK('[1]财拨总表（引用）'!A31)," ",'[1]财拨总表（引用）'!A31)</f>
        <v> </v>
      </c>
      <c r="D31" s="27"/>
      <c r="E31" s="27"/>
      <c r="F31" s="54" t="str">
        <f>IF(ISBLANK('[1]财拨总表（引用）'!D31)," ",'[1]财拨总表（引用）'!D31)</f>
        <v> </v>
      </c>
      <c r="G31" s="55"/>
    </row>
    <row r="32" spans="1:7" s="1" customFormat="1" ht="19.5" customHeight="1">
      <c r="A32" s="52"/>
      <c r="B32" s="27"/>
      <c r="C32" s="53" t="str">
        <f>IF(ISBLANK('[1]财拨总表（引用）'!A32)," ",'[1]财拨总表（引用）'!A32)</f>
        <v> </v>
      </c>
      <c r="D32" s="27"/>
      <c r="E32" s="27"/>
      <c r="F32" s="54" t="str">
        <f>IF(ISBLANK('[1]财拨总表（引用）'!D32)," ",'[1]财拨总表（引用）'!D32)</f>
        <v> </v>
      </c>
      <c r="G32" s="55"/>
    </row>
    <row r="33" spans="1:7" s="1" customFormat="1" ht="19.5" customHeight="1">
      <c r="A33" s="52"/>
      <c r="B33" s="27"/>
      <c r="C33" s="53" t="str">
        <f>IF(ISBLANK('[1]财拨总表（引用）'!A33)," ",'[1]财拨总表（引用）'!A33)</f>
        <v> </v>
      </c>
      <c r="D33" s="27"/>
      <c r="E33" s="27"/>
      <c r="F33" s="54" t="str">
        <f>IF(ISBLANK('[1]财拨总表（引用）'!D33)," ",'[1]财拨总表（引用）'!D33)</f>
        <v> </v>
      </c>
      <c r="G33" s="55"/>
    </row>
    <row r="34" spans="1:7" s="1" customFormat="1" ht="19.5" customHeight="1">
      <c r="A34" s="52"/>
      <c r="B34" s="27"/>
      <c r="C34" s="53" t="str">
        <f>IF(ISBLANK('[1]财拨总表（引用）'!A34)," ",'[1]财拨总表（引用）'!A34)</f>
        <v> </v>
      </c>
      <c r="D34" s="27"/>
      <c r="E34" s="27"/>
      <c r="F34" s="54" t="str">
        <f>IF(ISBLANK('[1]财拨总表（引用）'!D34)," ",'[1]财拨总表（引用）'!D34)</f>
        <v> </v>
      </c>
      <c r="G34" s="55"/>
    </row>
    <row r="35" spans="1:7" s="1" customFormat="1" ht="19.5" customHeight="1">
      <c r="A35" s="52"/>
      <c r="B35" s="27"/>
      <c r="C35" s="53" t="str">
        <f>IF(ISBLANK('[1]财拨总表（引用）'!A35)," ",'[1]财拨总表（引用）'!A35)</f>
        <v> </v>
      </c>
      <c r="D35" s="27"/>
      <c r="E35" s="27"/>
      <c r="F35" s="54" t="str">
        <f>IF(ISBLANK('[1]财拨总表（引用）'!D35)," ",'[1]财拨总表（引用）'!D35)</f>
        <v> </v>
      </c>
      <c r="G35" s="55"/>
    </row>
    <row r="36" spans="1:7" s="1" customFormat="1" ht="19.5" customHeight="1">
      <c r="A36" s="52"/>
      <c r="B36" s="27"/>
      <c r="C36" s="53" t="str">
        <f>IF(ISBLANK('[1]财拨总表（引用）'!A36)," ",'[1]财拨总表（引用）'!A36)</f>
        <v> </v>
      </c>
      <c r="D36" s="27"/>
      <c r="E36" s="27"/>
      <c r="F36" s="54" t="str">
        <f>IF(ISBLANK('[1]财拨总表（引用）'!D36)," ",'[1]财拨总表（引用）'!D36)</f>
        <v> </v>
      </c>
      <c r="G36" s="55"/>
    </row>
    <row r="37" spans="1:7" s="1" customFormat="1" ht="19.5" customHeight="1">
      <c r="A37" s="52"/>
      <c r="B37" s="27"/>
      <c r="C37" s="53" t="str">
        <f>IF(ISBLANK('[1]财拨总表（引用）'!A37)," ",'[1]财拨总表（引用）'!A37)</f>
        <v> </v>
      </c>
      <c r="D37" s="27"/>
      <c r="E37" s="27"/>
      <c r="F37" s="54" t="str">
        <f>IF(ISBLANK('[1]财拨总表（引用）'!D37)," ",'[1]财拨总表（引用）'!D37)</f>
        <v> </v>
      </c>
      <c r="G37" s="55"/>
    </row>
    <row r="38" spans="1:7" s="1" customFormat="1" ht="19.5" customHeight="1">
      <c r="A38" s="52"/>
      <c r="B38" s="27"/>
      <c r="C38" s="53" t="str">
        <f>IF(ISBLANK('[1]财拨总表（引用）'!A38)," ",'[1]财拨总表（引用）'!A38)</f>
        <v> </v>
      </c>
      <c r="D38" s="27"/>
      <c r="E38" s="27"/>
      <c r="F38" s="54" t="str">
        <f>IF(ISBLANK('[1]财拨总表（引用）'!D38)," ",'[1]财拨总表（引用）'!D38)</f>
        <v> </v>
      </c>
      <c r="G38" s="55"/>
    </row>
    <row r="39" spans="1:7" s="1" customFormat="1" ht="19.5" customHeight="1">
      <c r="A39" s="52"/>
      <c r="B39" s="27"/>
      <c r="C39" s="53" t="str">
        <f>IF(ISBLANK('[1]财拨总表（引用）'!A39)," ",'[1]财拨总表（引用）'!A39)</f>
        <v> </v>
      </c>
      <c r="D39" s="27"/>
      <c r="E39" s="27"/>
      <c r="F39" s="54" t="str">
        <f>IF(ISBLANK('[1]财拨总表（引用）'!D39)," ",'[1]财拨总表（引用）'!D39)</f>
        <v> </v>
      </c>
      <c r="G39" s="55"/>
    </row>
    <row r="40" spans="1:7" s="1" customFormat="1" ht="19.5" customHeight="1">
      <c r="A40" s="52"/>
      <c r="B40" s="27"/>
      <c r="C40" s="53" t="str">
        <f>IF(ISBLANK('[1]财拨总表（引用）'!A40)," ",'[1]财拨总表（引用）'!A40)</f>
        <v> </v>
      </c>
      <c r="D40" s="27"/>
      <c r="E40" s="27"/>
      <c r="F40" s="54" t="str">
        <f>IF(ISBLANK('[1]财拨总表（引用）'!D40)," ",'[1]财拨总表（引用）'!D40)</f>
        <v> </v>
      </c>
      <c r="G40" s="55"/>
    </row>
    <row r="41" spans="1:7" s="1" customFormat="1" ht="19.5" customHeight="1">
      <c r="A41" s="52"/>
      <c r="B41" s="27"/>
      <c r="C41" s="53" t="str">
        <f>IF(ISBLANK('[1]财拨总表（引用）'!A41)," ",'[1]财拨总表（引用）'!A41)</f>
        <v> </v>
      </c>
      <c r="D41" s="27"/>
      <c r="E41" s="27"/>
      <c r="F41" s="54" t="str">
        <f>IF(ISBLANK('[1]财拨总表（引用）'!D41)," ",'[1]财拨总表（引用）'!D41)</f>
        <v> </v>
      </c>
      <c r="G41" s="55"/>
    </row>
    <row r="42" spans="1:7" s="1" customFormat="1" ht="19.5" customHeight="1">
      <c r="A42" s="52"/>
      <c r="B42" s="27"/>
      <c r="C42" s="53" t="str">
        <f>IF(ISBLANK('[1]财拨总表（引用）'!A42)," ",'[1]财拨总表（引用）'!A42)</f>
        <v> </v>
      </c>
      <c r="D42" s="27"/>
      <c r="E42" s="27"/>
      <c r="F42" s="54" t="str">
        <f>IF(ISBLANK('[1]财拨总表（引用）'!D42)," ",'[1]财拨总表（引用）'!D42)</f>
        <v> </v>
      </c>
      <c r="G42" s="55"/>
    </row>
    <row r="43" spans="1:7" s="1" customFormat="1" ht="19.5" customHeight="1">
      <c r="A43" s="52"/>
      <c r="B43" s="27"/>
      <c r="C43" s="53" t="str">
        <f>IF(ISBLANK('[1]财拨总表（引用）'!A43)," ",'[1]财拨总表（引用）'!A43)</f>
        <v> </v>
      </c>
      <c r="D43" s="27"/>
      <c r="E43" s="27"/>
      <c r="F43" s="54" t="str">
        <f>IF(ISBLANK('[1]财拨总表（引用）'!D43)," ",'[1]财拨总表（引用）'!D43)</f>
        <v> </v>
      </c>
      <c r="G43" s="55"/>
    </row>
    <row r="44" spans="1:7" s="1" customFormat="1" ht="19.5" customHeight="1">
      <c r="A44" s="52"/>
      <c r="B44" s="27"/>
      <c r="C44" s="53" t="str">
        <f>IF(ISBLANK('[1]财拨总表（引用）'!A44)," ",'[1]财拨总表（引用）'!A44)</f>
        <v> </v>
      </c>
      <c r="D44" s="27"/>
      <c r="E44" s="27"/>
      <c r="F44" s="54" t="str">
        <f>IF(ISBLANK('[1]财拨总表（引用）'!D44)," ",'[1]财拨总表（引用）'!D44)</f>
        <v> </v>
      </c>
      <c r="G44" s="55"/>
    </row>
    <row r="45" spans="1:7" s="1" customFormat="1" ht="19.5" customHeight="1">
      <c r="A45" s="52"/>
      <c r="B45" s="27"/>
      <c r="C45" s="53" t="str">
        <f>IF(ISBLANK('[1]财拨总表（引用）'!A45)," ",'[1]财拨总表（引用）'!A45)</f>
        <v> </v>
      </c>
      <c r="D45" s="27"/>
      <c r="E45" s="27"/>
      <c r="F45" s="54" t="str">
        <f>IF(ISBLANK('[1]财拨总表（引用）'!D45)," ",'[1]财拨总表（引用）'!D45)</f>
        <v> </v>
      </c>
      <c r="G45" s="55"/>
    </row>
    <row r="46" spans="1:7" s="1" customFormat="1" ht="19.5" customHeight="1">
      <c r="A46" s="52"/>
      <c r="B46" s="27"/>
      <c r="C46" s="53" t="str">
        <f>IF(ISBLANK('[1]财拨总表（引用）'!A46)," ",'[1]财拨总表（引用）'!A46)</f>
        <v> </v>
      </c>
      <c r="D46" s="27"/>
      <c r="E46" s="27"/>
      <c r="F46" s="54" t="str">
        <f>IF(ISBLANK('[1]财拨总表（引用）'!D46)," ",'[1]财拨总表（引用）'!D46)</f>
        <v> </v>
      </c>
      <c r="G46" s="55"/>
    </row>
    <row r="47" spans="1:7" s="1" customFormat="1" ht="17.25" customHeight="1">
      <c r="A47" s="52" t="s">
        <v>91</v>
      </c>
      <c r="B47" s="27"/>
      <c r="C47" s="27" t="s">
        <v>92</v>
      </c>
      <c r="D47" s="27"/>
      <c r="E47" s="27"/>
      <c r="F47" s="54" t="str">
        <f>IF(ISBLANK('[1]财拨总表（引用）'!D47)," ",'[1]财拨总表（引用）'!D47)</f>
        <v> </v>
      </c>
      <c r="G47" s="55"/>
    </row>
    <row r="48" spans="1:7" s="1" customFormat="1" ht="17.25" customHeight="1">
      <c r="A48" s="8" t="s">
        <v>93</v>
      </c>
      <c r="B48" s="27"/>
      <c r="C48" s="27"/>
      <c r="D48" s="27"/>
      <c r="E48" s="27"/>
      <c r="F48" s="54" t="str">
        <f>IF(ISBLANK('[1]财拨总表（引用）'!D48)," ",'[1]财拨总表（引用）'!D48)</f>
        <v> </v>
      </c>
      <c r="G48" s="55"/>
    </row>
    <row r="49" spans="1:7" s="1" customFormat="1" ht="17.25" customHeight="1">
      <c r="A49" s="52" t="s">
        <v>94</v>
      </c>
      <c r="B49" s="27"/>
      <c r="C49" s="27"/>
      <c r="D49" s="27"/>
      <c r="E49" s="27"/>
      <c r="F49" s="54" t="str">
        <f>IF(ISBLANK('[1]财拨总表（引用）'!D49)," ",'[1]财拨总表（引用）'!D49)</f>
        <v> </v>
      </c>
      <c r="G49" s="55"/>
    </row>
    <row r="50" spans="1:7" s="1" customFormat="1" ht="17.25" customHeight="1">
      <c r="A50" s="52"/>
      <c r="B50" s="27"/>
      <c r="C50" s="27"/>
      <c r="D50" s="27"/>
      <c r="E50" s="27"/>
      <c r="F50" s="54" t="str">
        <f>IF(ISBLANK('[1]财拨总表（引用）'!D50)," ",'[1]财拨总表（引用）'!D50)</f>
        <v> </v>
      </c>
      <c r="G50" s="55"/>
    </row>
    <row r="51" spans="1:7" s="1" customFormat="1" ht="17.25" customHeight="1">
      <c r="A51" s="52"/>
      <c r="B51" s="27"/>
      <c r="C51" s="27"/>
      <c r="D51" s="27"/>
      <c r="E51" s="27"/>
      <c r="F51" s="54" t="str">
        <f>IF(ISBLANK('[1]财拨总表（引用）'!D51)," ",'[1]财拨总表（引用）'!D51)</f>
        <v> </v>
      </c>
      <c r="G51" s="55"/>
    </row>
    <row r="52" spans="1:7" s="1" customFormat="1" ht="17.25" customHeight="1">
      <c r="A52" s="56" t="s">
        <v>23</v>
      </c>
      <c r="B52" s="27">
        <v>627.03</v>
      </c>
      <c r="C52" s="56" t="s">
        <v>24</v>
      </c>
      <c r="D52" s="27">
        <f>(IF(ISBLANK('[1]财拨总表（引用）'!B6)," ",'[1]财拨总表（引用）'!B6))/10000</f>
        <v>627.03</v>
      </c>
      <c r="E52" s="27">
        <f>(IF(ISBLANK('[1]财拨总表（引用）'!C6)," ",'[1]财拨总表（引用）'!C6))/10000</f>
        <v>627.03</v>
      </c>
      <c r="F52" s="54" t="str">
        <f>IF(ISBLANK('[1]财拨总表（引用）'!D6)," ",'[1]财拨总表（引用）'!D6)</f>
        <v> </v>
      </c>
      <c r="G52" s="55" t="str">
        <f>IF(ISBLANK('[1]财拨总表（引用）'!E6)," ",'[1]财拨总表（引用）'!E6)</f>
        <v> </v>
      </c>
    </row>
    <row r="53" spans="2:7" s="1" customFormat="1" ht="15.75">
      <c r="B53" s="57"/>
      <c r="G53" s="31"/>
    </row>
    <row r="54" spans="2:7" s="1" customFormat="1" ht="15.75">
      <c r="B54" s="57"/>
      <c r="G54" s="31"/>
    </row>
    <row r="55" spans="2:7" s="1" customFormat="1" ht="15.75">
      <c r="B55" s="57"/>
      <c r="G55" s="31"/>
    </row>
    <row r="56" spans="2:7" s="1" customFormat="1" ht="15.75">
      <c r="B56" s="57"/>
      <c r="G56" s="31"/>
    </row>
    <row r="57" spans="2:7" s="1" customFormat="1" ht="15.75">
      <c r="B57" s="57"/>
      <c r="G57" s="31"/>
    </row>
    <row r="58" spans="2:7" s="1" customFormat="1" ht="15.75">
      <c r="B58" s="57"/>
      <c r="C58" s="27">
        <v>10000</v>
      </c>
      <c r="G58" s="31"/>
    </row>
    <row r="59" spans="2:7" s="1" customFormat="1" ht="15.75">
      <c r="B59" s="57"/>
      <c r="G59" s="31"/>
    </row>
    <row r="60" spans="2:7" s="1" customFormat="1" ht="15.75">
      <c r="B60" s="57"/>
      <c r="G60" s="31"/>
    </row>
    <row r="61" spans="2:7" s="1" customFormat="1" ht="15.75">
      <c r="B61" s="57"/>
      <c r="G61" s="31"/>
    </row>
    <row r="62" spans="2:7" s="1" customFormat="1" ht="15.75">
      <c r="B62" s="57"/>
      <c r="G62" s="31"/>
    </row>
    <row r="63" spans="2:7" s="1" customFormat="1" ht="15.75">
      <c r="B63" s="57"/>
      <c r="G63" s="31"/>
    </row>
    <row r="64" spans="2:7" s="1" customFormat="1" ht="15.75">
      <c r="B64" s="57"/>
      <c r="G64" s="31"/>
    </row>
    <row r="65" spans="2:7" s="1" customFormat="1" ht="15.75">
      <c r="B65" s="57"/>
      <c r="G65" s="31"/>
    </row>
    <row r="66" spans="2:7" s="1" customFormat="1" ht="15.75">
      <c r="B66" s="57"/>
      <c r="G66" s="31"/>
    </row>
    <row r="67" spans="2:7" s="1" customFormat="1" ht="15.75">
      <c r="B67" s="57"/>
      <c r="G67" s="31"/>
    </row>
    <row r="68" spans="2:7" s="1" customFormat="1" ht="15.75">
      <c r="B68" s="57"/>
      <c r="G68" s="31"/>
    </row>
    <row r="69" spans="2:7" s="1" customFormat="1" ht="15.75">
      <c r="B69" s="57"/>
      <c r="G69" s="31"/>
    </row>
    <row r="70" spans="2:7" s="1" customFormat="1" ht="15.75">
      <c r="B70" s="57"/>
      <c r="G70" s="31"/>
    </row>
    <row r="71" spans="2:7" s="1" customFormat="1" ht="15.75">
      <c r="B71" s="57"/>
      <c r="G71" s="31"/>
    </row>
    <row r="72" spans="2:7" s="1" customFormat="1" ht="15.75">
      <c r="B72" s="57"/>
      <c r="G72" s="31"/>
    </row>
    <row r="73" spans="2:7" s="1" customFormat="1" ht="15.75">
      <c r="B73" s="57"/>
      <c r="G73" s="31"/>
    </row>
    <row r="74" spans="2:7" s="1" customFormat="1" ht="15.75">
      <c r="B74" s="57"/>
      <c r="G74" s="31"/>
    </row>
    <row r="75" spans="2:7" s="1" customFormat="1" ht="15.75">
      <c r="B75" s="57"/>
      <c r="G75" s="31"/>
    </row>
    <row r="76" spans="2:7" s="1" customFormat="1" ht="15.75">
      <c r="B76" s="57"/>
      <c r="G76" s="31"/>
    </row>
    <row r="77" spans="2:7" s="1" customFormat="1" ht="15.75">
      <c r="B77" s="57"/>
      <c r="G77" s="31"/>
    </row>
    <row r="78" spans="2:32" s="1" customFormat="1" ht="15.75">
      <c r="B78" s="57"/>
      <c r="G78" s="31"/>
      <c r="AF78" s="11"/>
    </row>
    <row r="79" spans="2:30" s="1" customFormat="1" ht="15.75">
      <c r="B79" s="57"/>
      <c r="G79" s="31"/>
      <c r="AD79" s="11"/>
    </row>
    <row r="80" spans="2:32" s="1" customFormat="1" ht="15.75">
      <c r="B80" s="57"/>
      <c r="G80" s="31"/>
      <c r="AE80" s="11"/>
      <c r="AF80" s="11"/>
    </row>
    <row r="81" spans="2:33" s="1" customFormat="1" ht="15.75">
      <c r="B81" s="57"/>
      <c r="G81" s="31"/>
      <c r="AF81" s="11"/>
      <c r="AG81" s="11"/>
    </row>
    <row r="82" spans="2:33" s="1" customFormat="1" ht="15.75">
      <c r="B82" s="57"/>
      <c r="G82" s="31"/>
      <c r="AG82" s="58"/>
    </row>
    <row r="83" spans="2:7" s="1" customFormat="1" ht="15.75">
      <c r="B83" s="57"/>
      <c r="G83" s="31"/>
    </row>
    <row r="84" spans="2:7" s="1" customFormat="1" ht="15.75">
      <c r="B84" s="57"/>
      <c r="G84" s="31"/>
    </row>
    <row r="85" spans="2:7" s="1" customFormat="1" ht="15.75">
      <c r="B85" s="57"/>
      <c r="G85" s="31"/>
    </row>
    <row r="86" spans="2:7" s="1" customFormat="1" ht="15.75">
      <c r="B86" s="57"/>
      <c r="G86" s="31"/>
    </row>
    <row r="87" spans="2:7" s="1" customFormat="1" ht="15.75">
      <c r="B87" s="57"/>
      <c r="G87" s="31"/>
    </row>
    <row r="88" spans="2:7" s="1" customFormat="1" ht="15.75">
      <c r="B88" s="57"/>
      <c r="G88" s="31"/>
    </row>
    <row r="89" spans="2:7" s="1" customFormat="1" ht="15.75">
      <c r="B89" s="57"/>
      <c r="G89" s="31"/>
    </row>
    <row r="90" spans="2:7" s="1" customFormat="1" ht="15.75">
      <c r="B90" s="57"/>
      <c r="G90" s="31"/>
    </row>
    <row r="91" spans="2:7" s="1" customFormat="1" ht="15.75">
      <c r="B91" s="57"/>
      <c r="G91" s="31"/>
    </row>
    <row r="92" spans="2:7" s="1" customFormat="1" ht="15.75">
      <c r="B92" s="57"/>
      <c r="G92" s="31"/>
    </row>
    <row r="93" spans="2:7" s="1" customFormat="1" ht="15.75">
      <c r="B93" s="57"/>
      <c r="G93" s="31"/>
    </row>
    <row r="94" spans="2:7" s="1" customFormat="1" ht="15.75">
      <c r="B94" s="57"/>
      <c r="G94" s="31"/>
    </row>
    <row r="95" spans="2:7" s="1" customFormat="1" ht="15.75">
      <c r="B95" s="57"/>
      <c r="G95" s="31"/>
    </row>
    <row r="96" spans="2:7" s="1" customFormat="1" ht="15.75">
      <c r="B96" s="57"/>
      <c r="G96" s="31"/>
    </row>
    <row r="97" spans="2:7" s="1" customFormat="1" ht="15.75">
      <c r="B97" s="57"/>
      <c r="G97" s="31"/>
    </row>
    <row r="98" spans="2:7" s="1" customFormat="1" ht="15.75">
      <c r="B98" s="57"/>
      <c r="G98" s="31"/>
    </row>
    <row r="99" spans="2:7" s="1" customFormat="1" ht="15.75">
      <c r="B99" s="57"/>
      <c r="G99" s="31"/>
    </row>
    <row r="100" spans="2:7" s="1" customFormat="1" ht="15.75">
      <c r="B100" s="57"/>
      <c r="G100" s="31"/>
    </row>
    <row r="101" spans="2:7" s="1" customFormat="1" ht="15.75">
      <c r="B101" s="57"/>
      <c r="G101" s="31"/>
    </row>
    <row r="102" spans="2:7" s="1" customFormat="1" ht="15.75">
      <c r="B102" s="57"/>
      <c r="G102" s="31"/>
    </row>
    <row r="103" spans="2:7" s="1" customFormat="1" ht="15.75">
      <c r="B103" s="57"/>
      <c r="G103" s="31"/>
    </row>
    <row r="104" spans="2:7" s="1" customFormat="1" ht="15.75">
      <c r="B104" s="57"/>
      <c r="G104" s="31"/>
    </row>
    <row r="105" spans="2:7" s="1" customFormat="1" ht="15.75">
      <c r="B105" s="57"/>
      <c r="G105" s="31"/>
    </row>
    <row r="106" spans="2:7" s="1" customFormat="1" ht="15.75">
      <c r="B106" s="57"/>
      <c r="G106" s="31"/>
    </row>
    <row r="107" spans="2:7" s="1" customFormat="1" ht="15.75">
      <c r="B107" s="57"/>
      <c r="G107" s="31"/>
    </row>
    <row r="108" spans="2:7" s="1" customFormat="1" ht="15.75">
      <c r="B108" s="57"/>
      <c r="G108" s="31"/>
    </row>
    <row r="109" spans="2:7" s="1" customFormat="1" ht="15.75">
      <c r="B109" s="57"/>
      <c r="G109" s="31"/>
    </row>
    <row r="110" spans="2:7" s="1" customFormat="1" ht="15.75">
      <c r="B110" s="57"/>
      <c r="G110" s="31"/>
    </row>
    <row r="111" spans="2:7" s="1" customFormat="1" ht="15.75">
      <c r="B111" s="57"/>
      <c r="G111" s="31"/>
    </row>
    <row r="112" spans="2:7" s="1" customFormat="1" ht="15.75">
      <c r="B112" s="57"/>
      <c r="G112" s="31"/>
    </row>
    <row r="113" spans="2:7" s="1" customFormat="1" ht="15.75">
      <c r="B113" s="57"/>
      <c r="G113" s="31"/>
    </row>
    <row r="114" spans="2:7" s="1" customFormat="1" ht="15.75">
      <c r="B114" s="57"/>
      <c r="G114" s="31"/>
    </row>
    <row r="115" spans="2:7" s="1" customFormat="1" ht="15.75">
      <c r="B115" s="57"/>
      <c r="G115" s="31"/>
    </row>
    <row r="116" spans="2:7" s="1" customFormat="1" ht="15.75">
      <c r="B116" s="57"/>
      <c r="G116" s="31"/>
    </row>
    <row r="117" spans="2:7" s="1" customFormat="1" ht="15.75">
      <c r="B117" s="57"/>
      <c r="G117" s="31"/>
    </row>
    <row r="118" spans="2:7" s="1" customFormat="1" ht="15.75">
      <c r="B118" s="57"/>
      <c r="G118" s="31"/>
    </row>
    <row r="119" spans="2:26" s="1" customFormat="1" ht="15.75">
      <c r="B119" s="57"/>
      <c r="G119" s="31"/>
      <c r="Z119" s="11"/>
    </row>
    <row r="120" spans="2:26" s="1" customFormat="1" ht="15.75">
      <c r="B120" s="57"/>
      <c r="G120" s="31"/>
      <c r="W120" s="11"/>
      <c r="X120" s="11"/>
      <c r="Y120" s="11"/>
      <c r="Z120" s="58"/>
    </row>
    <row r="121" spans="2:7" s="1" customFormat="1" ht="15.75">
      <c r="B121" s="57"/>
      <c r="G121" s="31"/>
    </row>
    <row r="122" spans="2:7" s="1" customFormat="1" ht="15.75">
      <c r="B122" s="57"/>
      <c r="G122" s="31"/>
    </row>
    <row r="123" spans="2:7" s="1" customFormat="1" ht="15.75">
      <c r="B123" s="57"/>
      <c r="G123" s="31"/>
    </row>
    <row r="124" spans="2:7" s="1" customFormat="1" ht="15.75">
      <c r="B124" s="57"/>
      <c r="G124" s="31"/>
    </row>
    <row r="125" spans="2:7" s="1" customFormat="1" ht="15.75">
      <c r="B125" s="57"/>
      <c r="G125" s="31"/>
    </row>
    <row r="126" spans="2:7" s="1" customFormat="1" ht="15.75">
      <c r="B126" s="57"/>
      <c r="G126" s="31"/>
    </row>
    <row r="127" spans="2:7" s="1" customFormat="1" ht="15.75">
      <c r="B127" s="57"/>
      <c r="G127" s="31"/>
    </row>
    <row r="128" spans="2:7" s="1" customFormat="1" ht="15.75">
      <c r="B128" s="57"/>
      <c r="G128" s="31"/>
    </row>
    <row r="129" spans="2:7" s="1" customFormat="1" ht="15.75">
      <c r="B129" s="57"/>
      <c r="G129" s="31"/>
    </row>
    <row r="130" spans="2:7" s="1" customFormat="1" ht="15.75">
      <c r="B130" s="57"/>
      <c r="G130" s="31"/>
    </row>
    <row r="131" spans="2:7" s="1" customFormat="1" ht="15.75">
      <c r="B131" s="57"/>
      <c r="G131" s="31"/>
    </row>
    <row r="132" spans="2:7" s="1" customFormat="1" ht="15.75">
      <c r="B132" s="57"/>
      <c r="G132" s="31"/>
    </row>
    <row r="133" spans="2:7" s="1" customFormat="1" ht="15.75">
      <c r="B133" s="57"/>
      <c r="G133" s="31"/>
    </row>
    <row r="134" spans="2:7" s="1" customFormat="1" ht="15.75">
      <c r="B134" s="57"/>
      <c r="G134" s="31"/>
    </row>
    <row r="135" spans="2:7" s="1" customFormat="1" ht="15.75">
      <c r="B135" s="57"/>
      <c r="G135" s="31"/>
    </row>
    <row r="136" spans="2:7" s="1" customFormat="1" ht="15.75">
      <c r="B136" s="57"/>
      <c r="G136" s="31"/>
    </row>
    <row r="137" spans="2:7" s="1" customFormat="1" ht="15.75">
      <c r="B137" s="57"/>
      <c r="G137" s="31"/>
    </row>
    <row r="138" spans="2:7" s="1" customFormat="1" ht="15.75">
      <c r="B138" s="57"/>
      <c r="G138" s="31"/>
    </row>
    <row r="139" spans="2:7" s="1" customFormat="1" ht="15.75">
      <c r="B139" s="57"/>
      <c r="G139" s="31"/>
    </row>
    <row r="140" spans="2:7" s="1" customFormat="1" ht="15.75">
      <c r="B140" s="57"/>
      <c r="G140" s="31"/>
    </row>
    <row r="141" spans="2:7" s="1" customFormat="1" ht="15.75">
      <c r="B141" s="57"/>
      <c r="G141" s="31"/>
    </row>
    <row r="142" spans="2:7" s="1" customFormat="1" ht="15.75">
      <c r="B142" s="57"/>
      <c r="G142" s="31"/>
    </row>
    <row r="143" spans="2:7" s="1" customFormat="1" ht="15.75">
      <c r="B143" s="57"/>
      <c r="G143" s="31"/>
    </row>
    <row r="144" spans="2:7" s="1" customFormat="1" ht="15.75">
      <c r="B144" s="57"/>
      <c r="G144" s="31"/>
    </row>
    <row r="145" spans="2:7" s="1" customFormat="1" ht="15.75">
      <c r="B145" s="57"/>
      <c r="G145" s="31"/>
    </row>
    <row r="146" spans="2:7" s="1" customFormat="1" ht="15.75">
      <c r="B146" s="57"/>
      <c r="G146" s="31"/>
    </row>
    <row r="147" spans="2:7" s="1" customFormat="1" ht="15.75">
      <c r="B147" s="57"/>
      <c r="G147" s="31"/>
    </row>
    <row r="148" spans="2:7" s="1" customFormat="1" ht="15.75">
      <c r="B148" s="57"/>
      <c r="G148" s="31"/>
    </row>
    <row r="149" spans="2:7" s="1" customFormat="1" ht="15.75">
      <c r="B149" s="57"/>
      <c r="G149" s="31"/>
    </row>
    <row r="150" spans="2:7" s="1" customFormat="1" ht="15.75">
      <c r="B150" s="57"/>
      <c r="G150" s="31"/>
    </row>
    <row r="151" spans="2:7" s="1" customFormat="1" ht="15.75">
      <c r="B151" s="57"/>
      <c r="G151" s="31"/>
    </row>
    <row r="152" spans="2:7" s="1" customFormat="1" ht="15.75">
      <c r="B152" s="57"/>
      <c r="G152" s="31"/>
    </row>
    <row r="153" spans="2:7" s="1" customFormat="1" ht="15.75">
      <c r="B153" s="57"/>
      <c r="G153" s="31"/>
    </row>
    <row r="154" spans="2:7" s="1" customFormat="1" ht="15.75">
      <c r="B154" s="57"/>
      <c r="G154" s="31"/>
    </row>
    <row r="155" spans="2:7" s="1" customFormat="1" ht="15.75">
      <c r="B155" s="57"/>
      <c r="G155" s="31"/>
    </row>
    <row r="156" spans="2:7" s="1" customFormat="1" ht="15.75">
      <c r="B156" s="57"/>
      <c r="G156" s="31"/>
    </row>
    <row r="157" spans="2:7" s="1" customFormat="1" ht="15.75">
      <c r="B157" s="57"/>
      <c r="G157" s="31"/>
    </row>
    <row r="158" spans="2:7" s="1" customFormat="1" ht="15.75">
      <c r="B158" s="57"/>
      <c r="G158" s="31"/>
    </row>
    <row r="159" spans="2:7" s="1" customFormat="1" ht="15.75">
      <c r="B159" s="57"/>
      <c r="G159" s="31"/>
    </row>
    <row r="160" spans="2:7" s="1" customFormat="1" ht="15.75">
      <c r="B160" s="57"/>
      <c r="G160" s="31"/>
    </row>
    <row r="161" spans="2:7" s="1" customFormat="1" ht="15.75">
      <c r="B161" s="57"/>
      <c r="G161" s="31"/>
    </row>
    <row r="162" spans="2:7" s="1" customFormat="1" ht="15.75">
      <c r="B162" s="57"/>
      <c r="G162" s="31"/>
    </row>
    <row r="163" spans="2:7" s="1" customFormat="1" ht="15.75">
      <c r="B163" s="57"/>
      <c r="G163" s="31"/>
    </row>
    <row r="164" spans="2:7" s="1" customFormat="1" ht="15.75">
      <c r="B164" s="57"/>
      <c r="G164" s="31"/>
    </row>
    <row r="165" spans="2:7" s="1" customFormat="1" ht="15.75">
      <c r="B165" s="57"/>
      <c r="G165" s="31"/>
    </row>
    <row r="166" spans="2:7" s="1" customFormat="1" ht="15.75">
      <c r="B166" s="57"/>
      <c r="G166" s="31"/>
    </row>
    <row r="167" spans="2:7" s="1" customFormat="1" ht="15.75">
      <c r="B167" s="57"/>
      <c r="G167" s="31"/>
    </row>
    <row r="168" spans="2:7" s="1" customFormat="1" ht="15.75">
      <c r="B168" s="57"/>
      <c r="G168" s="31"/>
    </row>
    <row r="169" spans="2:7" s="1" customFormat="1" ht="15.75">
      <c r="B169" s="57"/>
      <c r="G169" s="31"/>
    </row>
    <row r="170" spans="2:7" s="1" customFormat="1" ht="15.75">
      <c r="B170" s="57"/>
      <c r="G170" s="31"/>
    </row>
    <row r="171" spans="2:7" s="1" customFormat="1" ht="15.75">
      <c r="B171" s="57"/>
      <c r="G171" s="31"/>
    </row>
    <row r="172" spans="2:7" s="1" customFormat="1" ht="15.75">
      <c r="B172" s="57"/>
      <c r="G172" s="31"/>
    </row>
    <row r="173" spans="2:7" s="1" customFormat="1" ht="15.75">
      <c r="B173" s="57"/>
      <c r="G173" s="31"/>
    </row>
    <row r="174" spans="2:7" s="1" customFormat="1" ht="15.75">
      <c r="B174" s="57"/>
      <c r="G174" s="31"/>
    </row>
    <row r="175" spans="2:7" s="1" customFormat="1" ht="15.75">
      <c r="B175" s="57"/>
      <c r="G175" s="31"/>
    </row>
    <row r="176" spans="2:7" s="1" customFormat="1" ht="15.75">
      <c r="B176" s="57"/>
      <c r="G176" s="31"/>
    </row>
    <row r="177" spans="2:7" s="1" customFormat="1" ht="15.75">
      <c r="B177" s="57"/>
      <c r="G177" s="31"/>
    </row>
    <row r="178" spans="2:7" s="1" customFormat="1" ht="15.75">
      <c r="B178" s="57"/>
      <c r="G178" s="31"/>
    </row>
    <row r="179" spans="2:7" s="1" customFormat="1" ht="15.75">
      <c r="B179" s="57"/>
      <c r="G179" s="31"/>
    </row>
    <row r="180" spans="2:7" s="1" customFormat="1" ht="15.75">
      <c r="B180" s="57"/>
      <c r="G180" s="31"/>
    </row>
    <row r="181" spans="2:7" s="1" customFormat="1" ht="15.75">
      <c r="B181" s="57"/>
      <c r="G181" s="31"/>
    </row>
    <row r="182" spans="2:7" s="1" customFormat="1" ht="15.75">
      <c r="B182" s="57"/>
      <c r="G182" s="31"/>
    </row>
    <row r="183" spans="2:7" s="1" customFormat="1" ht="15.75">
      <c r="B183" s="57"/>
      <c r="G183" s="31"/>
    </row>
    <row r="184" spans="2:7" s="1" customFormat="1" ht="15.75">
      <c r="B184" s="57"/>
      <c r="G184" s="31"/>
    </row>
    <row r="185" spans="2:7" s="1" customFormat="1" ht="15.75">
      <c r="B185" s="57"/>
      <c r="G185" s="31"/>
    </row>
    <row r="186" spans="2:7" s="1" customFormat="1" ht="15.75">
      <c r="B186" s="57"/>
      <c r="G186" s="31"/>
    </row>
    <row r="187" spans="2:7" s="1" customFormat="1" ht="15.75">
      <c r="B187" s="57"/>
      <c r="G187" s="31"/>
    </row>
    <row r="188" spans="2:7" s="1" customFormat="1" ht="15.75">
      <c r="B188" s="57"/>
      <c r="G188" s="31"/>
    </row>
    <row r="189" spans="2:7" s="1" customFormat="1" ht="15.75">
      <c r="B189" s="57"/>
      <c r="G189" s="31"/>
    </row>
    <row r="190" spans="2:7" s="1" customFormat="1" ht="15.75">
      <c r="B190" s="57"/>
      <c r="G190" s="31"/>
    </row>
    <row r="191" spans="2:7" s="1" customFormat="1" ht="15.75">
      <c r="B191" s="57"/>
      <c r="G191" s="31"/>
    </row>
    <row r="192" spans="2:7" s="1" customFormat="1" ht="15.75">
      <c r="B192" s="57"/>
      <c r="G192" s="31"/>
    </row>
    <row r="193" spans="2:7" s="1" customFormat="1" ht="15.75">
      <c r="B193" s="57"/>
      <c r="G193" s="31"/>
    </row>
    <row r="194" spans="2:7" s="1" customFormat="1" ht="15.75">
      <c r="B194" s="57"/>
      <c r="G194" s="31"/>
    </row>
    <row r="195" spans="2:7" s="1" customFormat="1" ht="15.75">
      <c r="B195" s="57"/>
      <c r="G195" s="31"/>
    </row>
    <row r="196" spans="2:7" s="1" customFormat="1" ht="15.75">
      <c r="B196" s="57"/>
      <c r="G196" s="31"/>
    </row>
    <row r="197" spans="2:7" s="1" customFormat="1" ht="15.75">
      <c r="B197" s="57"/>
      <c r="G197" s="31"/>
    </row>
    <row r="198" spans="2:7" s="1" customFormat="1" ht="15.75">
      <c r="B198" s="57"/>
      <c r="G198" s="31"/>
    </row>
    <row r="199" spans="2:7" s="1" customFormat="1" ht="15.75">
      <c r="B199" s="57"/>
      <c r="G199" s="31"/>
    </row>
    <row r="200" spans="2:7" s="1" customFormat="1" ht="15.75">
      <c r="B200" s="57"/>
      <c r="G200" s="31"/>
    </row>
    <row r="201" spans="2:7" s="1" customFormat="1" ht="15.75">
      <c r="B201" s="57"/>
      <c r="G201" s="31"/>
    </row>
    <row r="202" spans="2:7" s="1" customFormat="1" ht="15.75">
      <c r="B202" s="57"/>
      <c r="G202" s="31"/>
    </row>
    <row r="203" spans="2:7" s="1" customFormat="1" ht="15.75">
      <c r="B203" s="57"/>
      <c r="G203" s="31"/>
    </row>
    <row r="204" spans="2:7" s="1" customFormat="1" ht="15.75">
      <c r="B204" s="57"/>
      <c r="G204" s="31"/>
    </row>
    <row r="205" spans="2:7" s="1" customFormat="1" ht="15.75">
      <c r="B205" s="57"/>
      <c r="G205" s="31"/>
    </row>
    <row r="206" spans="2:7" s="1" customFormat="1" ht="15.75">
      <c r="B206" s="57"/>
      <c r="G206" s="31"/>
    </row>
    <row r="207" spans="2:7" s="1" customFormat="1" ht="15.75">
      <c r="B207" s="57"/>
      <c r="G207" s="31"/>
    </row>
    <row r="208" spans="2:7" s="1" customFormat="1" ht="15.75">
      <c r="B208" s="57"/>
      <c r="G208" s="31"/>
    </row>
    <row r="209" spans="2:7" s="1" customFormat="1" ht="15.75">
      <c r="B209" s="57"/>
      <c r="G209" s="31"/>
    </row>
    <row r="210" spans="2:7" s="1" customFormat="1" ht="15.75">
      <c r="B210" s="57"/>
      <c r="G210" s="31"/>
    </row>
    <row r="211" spans="2:7" s="1" customFormat="1" ht="15.75">
      <c r="B211" s="57"/>
      <c r="G211" s="31"/>
    </row>
    <row r="212" spans="2:7" s="1" customFormat="1" ht="15.75">
      <c r="B212" s="57"/>
      <c r="G212" s="31"/>
    </row>
    <row r="213" spans="2:7" s="1" customFormat="1" ht="15.75">
      <c r="B213" s="57"/>
      <c r="G213" s="31"/>
    </row>
    <row r="214" spans="2:7" s="1" customFormat="1" ht="15.75">
      <c r="B214" s="57"/>
      <c r="G214" s="31"/>
    </row>
    <row r="215" spans="2:7" s="1" customFormat="1" ht="15.75">
      <c r="B215" s="57"/>
      <c r="G215" s="31"/>
    </row>
    <row r="216" spans="2:7" s="1" customFormat="1" ht="15.75">
      <c r="B216" s="57"/>
      <c r="G216" s="31"/>
    </row>
    <row r="217" spans="2:7" s="1" customFormat="1" ht="15.75">
      <c r="B217" s="57"/>
      <c r="G217" s="31"/>
    </row>
    <row r="218" spans="2:7" s="1" customFormat="1" ht="15.75">
      <c r="B218" s="57"/>
      <c r="G218" s="31"/>
    </row>
    <row r="219" spans="2:7" s="1" customFormat="1" ht="15.75">
      <c r="B219" s="57"/>
      <c r="G219" s="31"/>
    </row>
    <row r="220" spans="2:7" s="1" customFormat="1" ht="15.75">
      <c r="B220" s="57"/>
      <c r="G220" s="31"/>
    </row>
    <row r="221" spans="2:7" s="1" customFormat="1" ht="15.75">
      <c r="B221" s="57"/>
      <c r="G221" s="31"/>
    </row>
    <row r="222" spans="2:7" s="1" customFormat="1" ht="15.75">
      <c r="B222" s="57"/>
      <c r="G222" s="31"/>
    </row>
    <row r="223" spans="2:7" s="1" customFormat="1" ht="15.75">
      <c r="B223" s="57"/>
      <c r="G223" s="31"/>
    </row>
    <row r="224" spans="2:7" s="1" customFormat="1" ht="15.75">
      <c r="B224" s="57"/>
      <c r="G224" s="31"/>
    </row>
    <row r="225" spans="2:7" s="1" customFormat="1" ht="15.75">
      <c r="B225" s="57"/>
      <c r="G225" s="31"/>
    </row>
    <row r="226" spans="2:7" s="1" customFormat="1" ht="15.75">
      <c r="B226" s="57"/>
      <c r="G226" s="31"/>
    </row>
    <row r="227" spans="2:7" s="1" customFormat="1" ht="15.75">
      <c r="B227" s="57"/>
      <c r="G227" s="31"/>
    </row>
    <row r="228" spans="2:7" s="1" customFormat="1" ht="15.75">
      <c r="B228" s="57"/>
      <c r="G228" s="31"/>
    </row>
    <row r="229" spans="2:7" s="1" customFormat="1" ht="15.75">
      <c r="B229" s="57"/>
      <c r="G229" s="31"/>
    </row>
    <row r="230" spans="2:7" s="1" customFormat="1" ht="15.75">
      <c r="B230" s="57"/>
      <c r="G230" s="31"/>
    </row>
    <row r="231" spans="2:7" s="1" customFormat="1" ht="15.75">
      <c r="B231" s="57"/>
      <c r="G23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B5">
      <selection activeCell="E19" sqref="E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95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1" customFormat="1" ht="31.5" customHeight="1">
      <c r="A4" s="4" t="s">
        <v>77</v>
      </c>
      <c r="B4" s="4"/>
      <c r="C4" s="4" t="s">
        <v>96</v>
      </c>
      <c r="D4" s="4"/>
      <c r="E4" s="4"/>
      <c r="F4" s="21"/>
      <c r="G4" s="21"/>
    </row>
    <row r="5" spans="1:7" s="1" customFormat="1" ht="31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21"/>
      <c r="G5" s="21"/>
    </row>
    <row r="6" spans="1:7" s="1" customFormat="1" ht="31.5" customHeight="1">
      <c r="A6" s="17" t="s">
        <v>43</v>
      </c>
      <c r="B6" s="17" t="s">
        <v>43</v>
      </c>
      <c r="C6" s="40">
        <v>1</v>
      </c>
      <c r="D6" s="40">
        <f>C6+1</f>
        <v>2</v>
      </c>
      <c r="E6" s="40">
        <f>D6+1</f>
        <v>3</v>
      </c>
      <c r="F6" s="21"/>
      <c r="G6" s="21"/>
    </row>
    <row r="7" spans="1:7" s="1" customFormat="1" ht="31.5" customHeight="1">
      <c r="A7" s="27"/>
      <c r="B7" s="27" t="s">
        <v>29</v>
      </c>
      <c r="C7" s="27">
        <v>627.03</v>
      </c>
      <c r="D7" s="27">
        <v>382.03</v>
      </c>
      <c r="E7" s="27">
        <v>245</v>
      </c>
      <c r="F7" s="21"/>
      <c r="G7" s="21"/>
    </row>
    <row r="8" spans="1:5" s="1" customFormat="1" ht="31.5" customHeight="1">
      <c r="A8" s="27" t="s">
        <v>44</v>
      </c>
      <c r="B8" s="27" t="s">
        <v>45</v>
      </c>
      <c r="C8" s="27">
        <v>531.43</v>
      </c>
      <c r="D8" s="27">
        <v>286.43</v>
      </c>
      <c r="E8" s="27">
        <v>245</v>
      </c>
    </row>
    <row r="9" spans="1:5" s="1" customFormat="1" ht="31.5" customHeight="1">
      <c r="A9" s="27" t="s">
        <v>46</v>
      </c>
      <c r="B9" s="27" t="s">
        <v>47</v>
      </c>
      <c r="C9" s="27">
        <v>531.43</v>
      </c>
      <c r="D9" s="27">
        <v>286.43</v>
      </c>
      <c r="E9" s="27">
        <v>245</v>
      </c>
    </row>
    <row r="10" spans="1:5" s="1" customFormat="1" ht="31.5" customHeight="1">
      <c r="A10" s="27" t="s">
        <v>48</v>
      </c>
      <c r="B10" s="27" t="s">
        <v>49</v>
      </c>
      <c r="C10" s="27">
        <v>286.43</v>
      </c>
      <c r="D10" s="27">
        <v>286.43</v>
      </c>
      <c r="E10" s="27">
        <v>0</v>
      </c>
    </row>
    <row r="11" spans="1:5" s="1" customFormat="1" ht="31.5" customHeight="1">
      <c r="A11" s="27" t="s">
        <v>50</v>
      </c>
      <c r="B11" s="27" t="s">
        <v>51</v>
      </c>
      <c r="C11" s="27">
        <v>245</v>
      </c>
      <c r="D11" s="27">
        <v>0</v>
      </c>
      <c r="E11" s="27">
        <v>245</v>
      </c>
    </row>
    <row r="12" spans="1:5" s="1" customFormat="1" ht="31.5" customHeight="1">
      <c r="A12" s="27" t="s">
        <v>54</v>
      </c>
      <c r="B12" s="27" t="s">
        <v>55</v>
      </c>
      <c r="C12" s="27">
        <v>39.21</v>
      </c>
      <c r="D12" s="27">
        <v>39.21</v>
      </c>
      <c r="E12" s="27"/>
    </row>
    <row r="13" spans="1:5" s="1" customFormat="1" ht="31.5" customHeight="1">
      <c r="A13" s="27" t="s">
        <v>56</v>
      </c>
      <c r="B13" s="27" t="s">
        <v>57</v>
      </c>
      <c r="C13" s="27">
        <v>37.19</v>
      </c>
      <c r="D13" s="27">
        <v>37.19</v>
      </c>
      <c r="E13" s="27"/>
    </row>
    <row r="14" spans="1:5" s="1" customFormat="1" ht="31.5" customHeight="1">
      <c r="A14" s="27" t="s">
        <v>58</v>
      </c>
      <c r="B14" s="27" t="s">
        <v>59</v>
      </c>
      <c r="C14" s="27">
        <v>37.19</v>
      </c>
      <c r="D14" s="27">
        <v>37.19</v>
      </c>
      <c r="E14" s="27"/>
    </row>
    <row r="15" spans="1:5" s="1" customFormat="1" ht="31.5" customHeight="1">
      <c r="A15" s="27" t="s">
        <v>46</v>
      </c>
      <c r="B15" s="27" t="s">
        <v>60</v>
      </c>
      <c r="C15" s="27">
        <v>2.02</v>
      </c>
      <c r="D15" s="27">
        <v>2.02</v>
      </c>
      <c r="E15" s="27"/>
    </row>
    <row r="16" spans="1:5" s="1" customFormat="1" ht="31.5" customHeight="1">
      <c r="A16" s="27" t="s">
        <v>61</v>
      </c>
      <c r="B16" s="27" t="s">
        <v>62</v>
      </c>
      <c r="C16" s="27">
        <v>2.02</v>
      </c>
      <c r="D16" s="27">
        <v>2.02</v>
      </c>
      <c r="E16" s="27"/>
    </row>
    <row r="17" spans="1:5" s="1" customFormat="1" ht="31.5" customHeight="1">
      <c r="A17" s="27" t="s">
        <v>63</v>
      </c>
      <c r="B17" s="27" t="s">
        <v>64</v>
      </c>
      <c r="C17" s="27">
        <v>20.49</v>
      </c>
      <c r="D17" s="27">
        <v>20.49</v>
      </c>
      <c r="E17" s="27"/>
    </row>
    <row r="18" spans="1:5" s="1" customFormat="1" ht="31.5" customHeight="1">
      <c r="A18" s="27" t="s">
        <v>65</v>
      </c>
      <c r="B18" s="27" t="s">
        <v>66</v>
      </c>
      <c r="C18" s="27">
        <v>20.49</v>
      </c>
      <c r="D18" s="27">
        <v>20.49</v>
      </c>
      <c r="E18" s="27"/>
    </row>
    <row r="19" spans="1:5" s="1" customFormat="1" ht="31.5" customHeight="1">
      <c r="A19" s="27" t="s">
        <v>67</v>
      </c>
      <c r="B19" s="27" t="s">
        <v>68</v>
      </c>
      <c r="C19" s="27">
        <v>20.49</v>
      </c>
      <c r="D19" s="27">
        <v>20.49</v>
      </c>
      <c r="E19" s="27"/>
    </row>
    <row r="20" spans="1:5" s="1" customFormat="1" ht="31.5" customHeight="1">
      <c r="A20" s="27" t="s">
        <v>69</v>
      </c>
      <c r="B20" s="27" t="s">
        <v>70</v>
      </c>
      <c r="C20" s="27">
        <v>35.9</v>
      </c>
      <c r="D20" s="27">
        <v>35.9</v>
      </c>
      <c r="E20" s="27"/>
    </row>
    <row r="21" spans="1:5" s="1" customFormat="1" ht="31.5" customHeight="1">
      <c r="A21" s="27" t="s">
        <v>71</v>
      </c>
      <c r="B21" s="27" t="s">
        <v>72</v>
      </c>
      <c r="C21" s="27">
        <v>35.9</v>
      </c>
      <c r="D21" s="27">
        <v>35.9</v>
      </c>
      <c r="E21" s="27"/>
    </row>
    <row r="22" spans="1:5" ht="31.5" customHeight="1">
      <c r="A22" s="27" t="s">
        <v>73</v>
      </c>
      <c r="B22" s="27" t="s">
        <v>74</v>
      </c>
      <c r="C22" s="27">
        <v>35.9</v>
      </c>
      <c r="D22" s="27">
        <v>35.9</v>
      </c>
      <c r="E22" s="27"/>
    </row>
    <row r="23" ht="24.75" customHeight="1">
      <c r="E2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8" width="9.140625" style="1" customWidth="1"/>
  </cols>
  <sheetData>
    <row r="1" spans="1:6" s="1" customFormat="1" ht="21" customHeight="1">
      <c r="A1" s="21"/>
      <c r="B1" s="21"/>
      <c r="C1" s="21"/>
      <c r="D1" s="21"/>
      <c r="E1" s="21"/>
      <c r="F1" s="21"/>
    </row>
    <row r="2" spans="1:6" s="1" customFormat="1" ht="29.25" customHeight="1">
      <c r="A2" s="23" t="s">
        <v>97</v>
      </c>
      <c r="B2" s="23"/>
      <c r="C2" s="23"/>
      <c r="D2" s="23"/>
      <c r="E2" s="23"/>
      <c r="F2" s="24"/>
    </row>
    <row r="3" spans="1:6" s="1" customFormat="1" ht="21" customHeight="1">
      <c r="A3" s="29" t="s">
        <v>26</v>
      </c>
      <c r="B3" s="26"/>
      <c r="C3" s="26"/>
      <c r="D3" s="26"/>
      <c r="E3" s="22" t="s">
        <v>2</v>
      </c>
      <c r="F3" s="21"/>
    </row>
    <row r="4" spans="1:6" s="1" customFormat="1" ht="25.5" customHeight="1">
      <c r="A4" s="4" t="s">
        <v>98</v>
      </c>
      <c r="B4" s="4"/>
      <c r="C4" s="4" t="s">
        <v>99</v>
      </c>
      <c r="D4" s="4"/>
      <c r="E4" s="4"/>
      <c r="F4" s="21"/>
    </row>
    <row r="5" spans="1:6" s="1" customFormat="1" ht="25.5" customHeight="1">
      <c r="A5" s="4" t="s">
        <v>80</v>
      </c>
      <c r="B5" s="15" t="s">
        <v>81</v>
      </c>
      <c r="C5" s="39" t="s">
        <v>29</v>
      </c>
      <c r="D5" s="39" t="s">
        <v>100</v>
      </c>
      <c r="E5" s="39" t="s">
        <v>101</v>
      </c>
      <c r="F5" s="21"/>
    </row>
    <row r="6" spans="1:6" s="1" customFormat="1" ht="25.5" customHeight="1">
      <c r="A6" s="17" t="s">
        <v>43</v>
      </c>
      <c r="B6" s="17" t="s">
        <v>43</v>
      </c>
      <c r="C6" s="40">
        <v>1</v>
      </c>
      <c r="D6" s="40">
        <f>C6+1</f>
        <v>2</v>
      </c>
      <c r="E6" s="40">
        <f>D6+1</f>
        <v>3</v>
      </c>
      <c r="F6" s="21"/>
    </row>
    <row r="7" spans="1:7" s="1" customFormat="1" ht="25.5" customHeight="1">
      <c r="A7" s="5"/>
      <c r="B7" s="5" t="s">
        <v>29</v>
      </c>
      <c r="C7" s="37">
        <v>382.03</v>
      </c>
      <c r="D7" s="37">
        <v>347.87</v>
      </c>
      <c r="E7" s="37">
        <v>34.16</v>
      </c>
      <c r="F7" s="41"/>
      <c r="G7" s="11"/>
    </row>
    <row r="8" spans="1:5" s="1" customFormat="1" ht="25.5" customHeight="1">
      <c r="A8" s="5" t="s">
        <v>102</v>
      </c>
      <c r="B8" s="5" t="s">
        <v>103</v>
      </c>
      <c r="C8" s="37">
        <v>345.85</v>
      </c>
      <c r="D8" s="37">
        <v>345.85</v>
      </c>
      <c r="E8" s="37">
        <v>0</v>
      </c>
    </row>
    <row r="9" spans="1:5" s="1" customFormat="1" ht="25.5" customHeight="1">
      <c r="A9" s="5" t="s">
        <v>104</v>
      </c>
      <c r="B9" s="5" t="s">
        <v>105</v>
      </c>
      <c r="C9" s="37">
        <v>192.63</v>
      </c>
      <c r="D9" s="37">
        <v>192.63</v>
      </c>
      <c r="E9" s="37">
        <v>0</v>
      </c>
    </row>
    <row r="10" spans="1:5" s="1" customFormat="1" ht="25.5" customHeight="1">
      <c r="A10" s="5" t="s">
        <v>106</v>
      </c>
      <c r="B10" s="5" t="s">
        <v>107</v>
      </c>
      <c r="C10" s="37">
        <v>48.56</v>
      </c>
      <c r="D10" s="37">
        <v>48.56</v>
      </c>
      <c r="E10" s="37">
        <v>0</v>
      </c>
    </row>
    <row r="11" spans="1:5" s="1" customFormat="1" ht="25.5" customHeight="1">
      <c r="A11" s="5" t="s">
        <v>108</v>
      </c>
      <c r="B11" s="5" t="s">
        <v>109</v>
      </c>
      <c r="C11" s="37">
        <v>11.08</v>
      </c>
      <c r="D11" s="37">
        <v>11.08</v>
      </c>
      <c r="E11" s="37">
        <v>0</v>
      </c>
    </row>
    <row r="12" spans="1:5" s="1" customFormat="1" ht="25.5" customHeight="1">
      <c r="A12" s="5" t="s">
        <v>110</v>
      </c>
      <c r="B12" s="5" t="s">
        <v>111</v>
      </c>
      <c r="C12" s="37">
        <v>37.19</v>
      </c>
      <c r="D12" s="37">
        <v>37.19</v>
      </c>
      <c r="E12" s="37">
        <v>0</v>
      </c>
    </row>
    <row r="13" spans="1:5" s="1" customFormat="1" ht="25.5" customHeight="1">
      <c r="A13" s="5" t="s">
        <v>112</v>
      </c>
      <c r="B13" s="5" t="s">
        <v>113</v>
      </c>
      <c r="C13" s="37">
        <v>20.49</v>
      </c>
      <c r="D13" s="37">
        <v>20.49</v>
      </c>
      <c r="E13" s="37">
        <v>0</v>
      </c>
    </row>
    <row r="14" spans="1:5" s="1" customFormat="1" ht="25.5" customHeight="1">
      <c r="A14" s="5" t="s">
        <v>114</v>
      </c>
      <c r="B14" s="5" t="s">
        <v>115</v>
      </c>
      <c r="C14" s="37">
        <v>35.9</v>
      </c>
      <c r="D14" s="37">
        <v>35.9</v>
      </c>
      <c r="E14" s="37">
        <v>0</v>
      </c>
    </row>
    <row r="15" spans="1:5" s="1" customFormat="1" ht="25.5" customHeight="1">
      <c r="A15" s="5" t="s">
        <v>116</v>
      </c>
      <c r="B15" s="5" t="s">
        <v>117</v>
      </c>
      <c r="C15" s="37">
        <v>34.16</v>
      </c>
      <c r="D15" s="37">
        <v>0</v>
      </c>
      <c r="E15" s="37">
        <v>34.16</v>
      </c>
    </row>
    <row r="16" spans="1:5" s="1" customFormat="1" ht="25.5" customHeight="1">
      <c r="A16" s="5" t="s">
        <v>118</v>
      </c>
      <c r="B16" s="5" t="s">
        <v>119</v>
      </c>
      <c r="C16" s="37">
        <v>3</v>
      </c>
      <c r="D16" s="37">
        <v>0</v>
      </c>
      <c r="E16" s="37">
        <v>3</v>
      </c>
    </row>
    <row r="17" spans="1:5" s="1" customFormat="1" ht="25.5" customHeight="1">
      <c r="A17" s="5" t="s">
        <v>120</v>
      </c>
      <c r="B17" s="5" t="s">
        <v>121</v>
      </c>
      <c r="C17" s="37">
        <v>1</v>
      </c>
      <c r="D17" s="37">
        <v>0</v>
      </c>
      <c r="E17" s="37">
        <v>1</v>
      </c>
    </row>
    <row r="18" spans="1:5" s="1" customFormat="1" ht="25.5" customHeight="1">
      <c r="A18" s="5" t="s">
        <v>122</v>
      </c>
      <c r="B18" s="5" t="s">
        <v>123</v>
      </c>
      <c r="C18" s="37">
        <v>15</v>
      </c>
      <c r="D18" s="37">
        <v>0</v>
      </c>
      <c r="E18" s="37">
        <v>15</v>
      </c>
    </row>
    <row r="19" spans="1:5" s="1" customFormat="1" ht="25.5" customHeight="1">
      <c r="A19" s="5" t="s">
        <v>124</v>
      </c>
      <c r="B19" s="5" t="s">
        <v>125</v>
      </c>
      <c r="C19" s="37">
        <v>2</v>
      </c>
      <c r="D19" s="37">
        <v>0</v>
      </c>
      <c r="E19" s="37">
        <v>2</v>
      </c>
    </row>
    <row r="20" spans="1:5" s="1" customFormat="1" ht="25.5" customHeight="1">
      <c r="A20" s="5" t="s">
        <v>126</v>
      </c>
      <c r="B20" s="5" t="s">
        <v>127</v>
      </c>
      <c r="C20" s="37">
        <v>2</v>
      </c>
      <c r="D20" s="37">
        <v>0</v>
      </c>
      <c r="E20" s="37">
        <v>2</v>
      </c>
    </row>
    <row r="21" spans="1:5" s="1" customFormat="1" ht="25.5" customHeight="1">
      <c r="A21" s="5" t="s">
        <v>128</v>
      </c>
      <c r="B21" s="5" t="s">
        <v>129</v>
      </c>
      <c r="C21" s="37">
        <v>3</v>
      </c>
      <c r="D21" s="37">
        <v>0</v>
      </c>
      <c r="E21" s="37">
        <v>3</v>
      </c>
    </row>
    <row r="22" spans="1:5" s="1" customFormat="1" ht="25.5" customHeight="1">
      <c r="A22" s="5" t="s">
        <v>130</v>
      </c>
      <c r="B22" s="5" t="s">
        <v>131</v>
      </c>
      <c r="C22" s="37">
        <v>3</v>
      </c>
      <c r="D22" s="37">
        <v>0</v>
      </c>
      <c r="E22" s="37">
        <v>3</v>
      </c>
    </row>
    <row r="23" spans="1:5" s="1" customFormat="1" ht="25.5" customHeight="1">
      <c r="A23" s="5" t="s">
        <v>132</v>
      </c>
      <c r="B23" s="5" t="s">
        <v>133</v>
      </c>
      <c r="C23" s="37">
        <v>5.16</v>
      </c>
      <c r="D23" s="37">
        <v>0</v>
      </c>
      <c r="E23" s="37">
        <v>5.16</v>
      </c>
    </row>
    <row r="24" spans="1:5" s="1" customFormat="1" ht="25.5" customHeight="1">
      <c r="A24" s="5" t="s">
        <v>134</v>
      </c>
      <c r="B24" s="5" t="s">
        <v>135</v>
      </c>
      <c r="C24" s="37">
        <v>2.02</v>
      </c>
      <c r="D24" s="37">
        <v>2.02</v>
      </c>
      <c r="E24" s="37">
        <v>0</v>
      </c>
    </row>
    <row r="25" spans="1:5" s="1" customFormat="1" ht="25.5" customHeight="1">
      <c r="A25" s="5" t="s">
        <v>136</v>
      </c>
      <c r="B25" s="5" t="s">
        <v>137</v>
      </c>
      <c r="C25" s="37">
        <v>2.02</v>
      </c>
      <c r="D25" s="37">
        <v>2.02</v>
      </c>
      <c r="E25" s="3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275" bottom="0.2361111111111111" header="0.15694444444444444" footer="0.118055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5:7" s="1" customFormat="1" ht="15">
      <c r="E1" s="30"/>
      <c r="F1" s="30"/>
      <c r="G1" s="30"/>
    </row>
    <row r="2" spans="1:7" s="1" customFormat="1" ht="30" customHeight="1">
      <c r="A2" s="23" t="s">
        <v>138</v>
      </c>
      <c r="B2" s="23"/>
      <c r="C2" s="23"/>
      <c r="D2" s="23"/>
      <c r="E2" s="23"/>
      <c r="F2" s="23"/>
      <c r="G2" s="23"/>
    </row>
    <row r="3" spans="1:7" s="1" customFormat="1" ht="18" customHeight="1">
      <c r="A3" s="25" t="s">
        <v>76</v>
      </c>
      <c r="B3" s="25"/>
      <c r="C3" s="25"/>
      <c r="D3" s="25"/>
      <c r="E3" s="31"/>
      <c r="F3" s="31"/>
      <c r="G3" s="22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32" t="s">
        <v>141</v>
      </c>
      <c r="E4" s="32" t="s">
        <v>142</v>
      </c>
      <c r="F4" s="32" t="s">
        <v>143</v>
      </c>
      <c r="G4" s="32" t="s">
        <v>144</v>
      </c>
    </row>
    <row r="5" spans="1:7" s="1" customFormat="1" ht="21.75" customHeight="1">
      <c r="A5" s="4"/>
      <c r="B5" s="4"/>
      <c r="C5" s="4"/>
      <c r="D5" s="32"/>
      <c r="E5" s="32"/>
      <c r="F5" s="32"/>
      <c r="G5" s="32"/>
    </row>
    <row r="6" spans="1:7" s="1" customFormat="1" ht="22.5" customHeight="1">
      <c r="A6" s="33" t="s">
        <v>43</v>
      </c>
      <c r="B6" s="33" t="s">
        <v>43</v>
      </c>
      <c r="C6" s="34">
        <v>1</v>
      </c>
      <c r="D6" s="34">
        <v>2</v>
      </c>
      <c r="E6" s="34">
        <v>5</v>
      </c>
      <c r="F6" s="34">
        <v>6</v>
      </c>
      <c r="G6" s="35">
        <v>7</v>
      </c>
    </row>
    <row r="7" spans="1:7" s="1" customFormat="1" ht="22.5" customHeight="1">
      <c r="A7" s="36" t="s">
        <v>145</v>
      </c>
      <c r="B7" s="36" t="s">
        <v>146</v>
      </c>
      <c r="C7" s="37">
        <v>19</v>
      </c>
      <c r="D7" s="37"/>
      <c r="E7" s="38">
        <v>19</v>
      </c>
      <c r="F7" s="37"/>
      <c r="G7" s="37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1"/>
      <c r="B1" s="21"/>
      <c r="C1" s="21"/>
      <c r="D1" s="28" t="s">
        <v>147</v>
      </c>
      <c r="E1" s="26"/>
      <c r="F1" s="21"/>
      <c r="G1" s="21"/>
    </row>
    <row r="2" spans="1:7" s="1" customFormat="1" ht="29.25" customHeight="1">
      <c r="A2" s="23" t="s">
        <v>148</v>
      </c>
      <c r="B2" s="23"/>
      <c r="C2" s="23"/>
      <c r="D2" s="23"/>
      <c r="E2" s="23"/>
      <c r="F2" s="24"/>
      <c r="G2" s="24"/>
    </row>
    <row r="3" spans="1:7" s="1" customFormat="1" ht="21" customHeight="1">
      <c r="A3" s="29"/>
      <c r="B3" s="26"/>
      <c r="C3" s="26"/>
      <c r="D3" s="26"/>
      <c r="E3" s="22" t="s">
        <v>2</v>
      </c>
      <c r="F3" s="21"/>
      <c r="G3" s="21"/>
    </row>
    <row r="4" spans="1:7" s="1" customFormat="1" ht="17.25" customHeight="1">
      <c r="A4" s="4" t="s">
        <v>77</v>
      </c>
      <c r="B4" s="4"/>
      <c r="C4" s="4" t="s">
        <v>96</v>
      </c>
      <c r="D4" s="4"/>
      <c r="E4" s="4"/>
      <c r="F4" s="21"/>
      <c r="G4" s="21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21"/>
      <c r="G5" s="2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1"/>
      <c r="G6" s="21"/>
      <c r="H6" s="11"/>
    </row>
    <row r="7" spans="1:7" s="1" customFormat="1" ht="18.75" customHeight="1">
      <c r="A7" s="5"/>
      <c r="B7" s="5"/>
      <c r="C7" s="27"/>
      <c r="D7" s="27"/>
      <c r="E7" s="27"/>
      <c r="F7" s="21"/>
      <c r="G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6" width="28.28125" style="1" customWidth="1"/>
    <col min="7" max="7" width="10.8515625" style="1" customWidth="1"/>
  </cols>
  <sheetData>
    <row r="1" spans="1:7" s="1" customFormat="1" ht="26.25" customHeight="1">
      <c r="A1" s="21"/>
      <c r="B1" s="21"/>
      <c r="C1" s="22" t="s">
        <v>149</v>
      </c>
      <c r="D1" s="22"/>
      <c r="E1" s="22"/>
      <c r="F1" s="21"/>
      <c r="G1" s="21"/>
    </row>
    <row r="2" spans="1:7" s="1" customFormat="1" ht="29.25" customHeight="1">
      <c r="A2" s="23" t="s">
        <v>150</v>
      </c>
      <c r="B2" s="23"/>
      <c r="C2" s="23"/>
      <c r="D2" s="23"/>
      <c r="E2" s="23"/>
      <c r="F2" s="24"/>
      <c r="G2" s="24"/>
    </row>
    <row r="3" spans="1:7" s="1" customFormat="1" ht="21" customHeight="1">
      <c r="A3" s="25" t="s">
        <v>151</v>
      </c>
      <c r="B3" s="26"/>
      <c r="C3" s="26"/>
      <c r="D3" s="26"/>
      <c r="E3" s="22" t="s">
        <v>2</v>
      </c>
      <c r="F3" s="21"/>
      <c r="G3" s="21"/>
    </row>
    <row r="4" spans="1:7" s="1" customFormat="1" ht="25.5" customHeight="1">
      <c r="A4" s="4" t="s">
        <v>77</v>
      </c>
      <c r="B4" s="4"/>
      <c r="C4" s="4" t="s">
        <v>96</v>
      </c>
      <c r="D4" s="4"/>
      <c r="E4" s="4"/>
      <c r="F4" s="21"/>
      <c r="G4" s="21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21"/>
      <c r="G5" s="2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1"/>
      <c r="G6" s="21"/>
      <c r="H6" s="11"/>
    </row>
    <row r="7" spans="1:7" s="1" customFormat="1" ht="27" customHeight="1">
      <c r="A7" s="5"/>
      <c r="B7" s="5"/>
      <c r="C7" s="27"/>
      <c r="D7" s="27"/>
      <c r="E7" s="27"/>
      <c r="F7" s="21"/>
      <c r="G7" s="21"/>
    </row>
    <row r="8" spans="1:5" s="1" customFormat="1" ht="27.75" customHeight="1">
      <c r="A8" s="9"/>
      <c r="B8" s="11"/>
      <c r="C8" s="11"/>
      <c r="E8" s="11"/>
    </row>
    <row r="9" spans="1:3" s="1" customFormat="1" ht="27.75" customHeight="1">
      <c r="A9" s="9"/>
      <c r="B9" s="11"/>
      <c r="C9" s="11"/>
    </row>
    <row r="10" spans="1:4" s="1" customFormat="1" ht="27.75" customHeight="1">
      <c r="A10" s="11"/>
      <c r="B10" s="11"/>
      <c r="C10" s="11"/>
      <c r="D10" s="11"/>
    </row>
    <row r="11" spans="1:3" s="1" customFormat="1" ht="27.75" customHeight="1">
      <c r="A11" s="11"/>
      <c r="C11" s="11"/>
    </row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康康</cp:lastModifiedBy>
  <dcterms:created xsi:type="dcterms:W3CDTF">2020-12-31T04:55:07Z</dcterms:created>
  <dcterms:modified xsi:type="dcterms:W3CDTF">2022-05-25T02:07:48Z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64503AF8CEB547BA8A8C892A3B14BF54</vt:lpwstr>
  </property>
</Properties>
</file>