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集中" sheetId="2" r:id="rId1"/>
  </sheets>
  <calcPr calcId="144525"/>
</workbook>
</file>

<file path=xl/sharedStrings.xml><?xml version="1.0" encoding="utf-8"?>
<sst xmlns="http://schemas.openxmlformats.org/spreadsheetml/2006/main" count="37" uniqueCount="34">
  <si>
    <t>2022年8月城市特困集中供养经费、护理费申请拨付表</t>
  </si>
  <si>
    <t>编制单位：                                     审核单位：                                       单位：人、元  日期：2022年8月2日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</si>
  <si>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</si>
  <si>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</si>
  <si>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</si>
  <si>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</si>
  <si>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</si>
  <si>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</si>
  <si>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</si>
  <si>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</si>
  <si>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</si>
  <si>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</si>
  <si>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</si>
  <si>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</si>
  <si>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</si>
  <si>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</si>
  <si>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</si>
  <si>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</si>
  <si>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</si>
  <si>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</si>
  <si>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</si>
  <si>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</si>
  <si>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</si>
  <si>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</si>
  <si>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</si>
  <si>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</si>
  <si>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</si>
  <si>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</si>
  <si>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>综合福利院</t>
  </si>
  <si>
    <t>社会福利院
（宁静医院）</t>
  </si>
  <si>
    <t xml:space="preserve">审批人：                        审核人：                         复核人：                        核对人：                        制表人：                 </t>
  </si>
  <si>
    <t xml:space="preserve">      说明：1、城市分散、城市集中特困供养对象生活补助标准1080元/月；</t>
  </si>
  <si>
    <t xml:space="preserve">            2、护理费标准按自理人员80元/人/月，失能人员1380元/人/月，半失能人员350元/月/人；</t>
  </si>
  <si>
    <t xml:space="preserve">      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</si>
</sst>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topLeftCell="A17" workbookViewId="0">
      <selection activeCell="A24" sqref="$A24:$XFD27"/>
    </sheetView>
  </sheetViews>
  <sheetFormatPr defaultColWidth="9" defaultRowHeight="13.5"/>
  <cols>
    <col min="1" max="1" width="17.625" style="6" customWidth="1"/>
    <col min="2" max="2" width="11.375" style="7" customWidth="1"/>
    <col min="3" max="3" width="18.375" style="7" customWidth="1"/>
    <col min="4" max="4" width="10.125" style="7" customWidth="1"/>
    <col min="5" max="5" width="12.25" style="7" customWidth="1"/>
    <col min="6" max="6" width="10" style="7" customWidth="1"/>
    <col min="7" max="7" width="10.25" style="7" customWidth="1"/>
    <col min="8" max="8" width="11.25" style="7" customWidth="1"/>
    <col min="9" max="10" width="11" style="8" customWidth="1"/>
    <col min="11" max="11" width="18.75" style="8" customWidth="1"/>
  </cols>
  <sheetData>
    <row r="1" ht="33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9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0" customHeight="1" spans="1:11">
      <c r="A3" s="12" t="s">
        <v>2</v>
      </c>
      <c r="B3" s="13" t="s">
        <v>3</v>
      </c>
      <c r="C3" s="13" t="s">
        <v>4</v>
      </c>
      <c r="D3" s="14" t="s">
        <v>5</v>
      </c>
      <c r="E3" s="15"/>
      <c r="F3" s="15"/>
      <c r="G3" s="15"/>
      <c r="H3" s="15"/>
      <c r="I3" s="15"/>
      <c r="J3" s="26"/>
      <c r="K3" s="27" t="s">
        <v>6</v>
      </c>
    </row>
    <row r="4" s="1" customFormat="1" ht="40" customHeight="1" spans="1:11">
      <c r="A4" s="12"/>
      <c r="B4" s="13"/>
      <c r="C4" s="13"/>
      <c r="D4" s="16" t="s">
        <v>7</v>
      </c>
      <c r="E4" s="16" t="s">
        <v>8</v>
      </c>
      <c r="F4" s="16" t="s">
        <v>9</v>
      </c>
      <c r="G4" s="16" t="s">
        <v>8</v>
      </c>
      <c r="H4" s="16" t="s">
        <v>10</v>
      </c>
      <c r="I4" s="16" t="s">
        <v>8</v>
      </c>
      <c r="J4" s="16" t="s">
        <v>11</v>
      </c>
      <c r="K4" s="16"/>
    </row>
    <row r="5" s="2" customFormat="1" ht="20" customHeight="1" spans="1:11">
      <c r="A5" s="12" t="s">
        <v>12</v>
      </c>
      <c r="B5" s="17">
        <f>D5+F5+H5</f>
        <v>6</v>
      </c>
      <c r="C5" s="17">
        <f>B5*1080</f>
        <v>6480</v>
      </c>
      <c r="D5" s="17">
        <v>4</v>
      </c>
      <c r="E5" s="17">
        <f>D5*80</f>
        <v>320</v>
      </c>
      <c r="F5" s="17"/>
      <c r="G5" s="17">
        <f>F5*1380</f>
        <v>0</v>
      </c>
      <c r="H5" s="18">
        <v>2</v>
      </c>
      <c r="I5" s="17">
        <f>H5*350</f>
        <v>700</v>
      </c>
      <c r="J5" s="17">
        <f>E5+G5+I5</f>
        <v>1020</v>
      </c>
      <c r="K5" s="17">
        <f>C:C+E:E+I:I+G:G</f>
        <v>7500</v>
      </c>
    </row>
    <row r="6" s="2" customFormat="1" ht="20" customHeight="1" spans="1:11">
      <c r="A6" s="12" t="s">
        <v>13</v>
      </c>
      <c r="B6" s="17">
        <f t="shared" ref="B6:B23" si="0">D6+F6+H6</f>
        <v>1</v>
      </c>
      <c r="C6" s="17">
        <f t="shared" ref="C6:C22" si="1">B6*1080</f>
        <v>1080</v>
      </c>
      <c r="D6" s="17">
        <v>1</v>
      </c>
      <c r="E6" s="17">
        <f t="shared" ref="E6:E22" si="2">D6*80</f>
        <v>80</v>
      </c>
      <c r="F6" s="17"/>
      <c r="G6" s="17">
        <f t="shared" ref="G6:G23" si="3">F6*1380</f>
        <v>0</v>
      </c>
      <c r="H6" s="18"/>
      <c r="I6" s="17">
        <f t="shared" ref="I6:I22" si="4">H6*350</f>
        <v>0</v>
      </c>
      <c r="J6" s="17">
        <f t="shared" ref="J6:J23" si="5">E6+G6+I6</f>
        <v>80</v>
      </c>
      <c r="K6" s="17">
        <f>C:C+E:E+I:I+G:G</f>
        <v>1160</v>
      </c>
    </row>
    <row r="7" s="2" customFormat="1" ht="20" customHeight="1" spans="1:11">
      <c r="A7" s="12" t="s">
        <v>14</v>
      </c>
      <c r="B7" s="17">
        <f t="shared" si="0"/>
        <v>3</v>
      </c>
      <c r="C7" s="17">
        <f t="shared" si="1"/>
        <v>3240</v>
      </c>
      <c r="D7" s="17">
        <v>2</v>
      </c>
      <c r="E7" s="17">
        <f t="shared" si="2"/>
        <v>160</v>
      </c>
      <c r="F7" s="17"/>
      <c r="G7" s="17">
        <f t="shared" si="3"/>
        <v>0</v>
      </c>
      <c r="H7" s="18">
        <v>1</v>
      </c>
      <c r="I7" s="17">
        <f t="shared" si="4"/>
        <v>350</v>
      </c>
      <c r="J7" s="17">
        <f t="shared" si="5"/>
        <v>510</v>
      </c>
      <c r="K7" s="17">
        <f>C:C+E:E+I:I+G:G</f>
        <v>3750</v>
      </c>
    </row>
    <row r="8" s="2" customFormat="1" ht="20" customHeight="1" spans="1:11">
      <c r="A8" s="12" t="s">
        <v>15</v>
      </c>
      <c r="B8" s="17">
        <f t="shared" si="0"/>
        <v>3</v>
      </c>
      <c r="C8" s="17">
        <f t="shared" si="1"/>
        <v>3240</v>
      </c>
      <c r="D8" s="17">
        <v>1</v>
      </c>
      <c r="E8" s="17">
        <f t="shared" si="2"/>
        <v>80</v>
      </c>
      <c r="F8" s="17"/>
      <c r="G8" s="17">
        <f t="shared" si="3"/>
        <v>0</v>
      </c>
      <c r="H8" s="18">
        <v>2</v>
      </c>
      <c r="I8" s="17">
        <f t="shared" si="4"/>
        <v>700</v>
      </c>
      <c r="J8" s="17">
        <f t="shared" si="5"/>
        <v>780</v>
      </c>
      <c r="K8" s="17">
        <f>C:C+E:E+I:I+G:G</f>
        <v>4020</v>
      </c>
    </row>
    <row r="9" s="2" customFormat="1" ht="20" customHeight="1" spans="1:11">
      <c r="A9" s="12" t="s">
        <v>16</v>
      </c>
      <c r="B9" s="17">
        <f t="shared" si="0"/>
        <v>2</v>
      </c>
      <c r="C9" s="17">
        <f t="shared" si="1"/>
        <v>2160</v>
      </c>
      <c r="D9" s="17">
        <v>2</v>
      </c>
      <c r="E9" s="17">
        <f t="shared" si="2"/>
        <v>160</v>
      </c>
      <c r="F9" s="17"/>
      <c r="G9" s="17">
        <f t="shared" si="3"/>
        <v>0</v>
      </c>
      <c r="H9" s="18"/>
      <c r="I9" s="17">
        <f t="shared" si="4"/>
        <v>0</v>
      </c>
      <c r="J9" s="17">
        <f t="shared" si="5"/>
        <v>160</v>
      </c>
      <c r="K9" s="17">
        <f>C:C+E:E+I:I+G:G</f>
        <v>2320</v>
      </c>
    </row>
    <row r="10" s="3" customFormat="1" ht="20" customHeight="1" spans="1:18">
      <c r="A10" s="12" t="s">
        <v>17</v>
      </c>
      <c r="B10" s="17">
        <f t="shared" si="0"/>
        <v>3</v>
      </c>
      <c r="C10" s="17">
        <f t="shared" si="1"/>
        <v>3240</v>
      </c>
      <c r="D10" s="17">
        <v>3</v>
      </c>
      <c r="E10" s="17">
        <f t="shared" si="2"/>
        <v>240</v>
      </c>
      <c r="F10" s="17"/>
      <c r="G10" s="17">
        <f t="shared" si="3"/>
        <v>0</v>
      </c>
      <c r="H10" s="18"/>
      <c r="I10" s="17">
        <f t="shared" si="4"/>
        <v>0</v>
      </c>
      <c r="J10" s="17">
        <f t="shared" si="5"/>
        <v>240</v>
      </c>
      <c r="K10" s="17">
        <f>C:C+E:E+I:I+G:G</f>
        <v>3480</v>
      </c>
      <c r="L10" s="4"/>
      <c r="M10" s="4"/>
      <c r="N10" s="4"/>
      <c r="O10" s="4"/>
      <c r="P10" s="4"/>
      <c r="Q10" s="4"/>
      <c r="R10" s="4"/>
    </row>
    <row r="11" s="2" customFormat="1" ht="20" customHeight="1" spans="1:11">
      <c r="A11" s="12" t="s">
        <v>18</v>
      </c>
      <c r="B11" s="17">
        <f t="shared" si="0"/>
        <v>2</v>
      </c>
      <c r="C11" s="17">
        <f t="shared" si="1"/>
        <v>2160</v>
      </c>
      <c r="D11" s="17">
        <v>1</v>
      </c>
      <c r="E11" s="17">
        <f t="shared" si="2"/>
        <v>80</v>
      </c>
      <c r="F11" s="17"/>
      <c r="G11" s="17">
        <f t="shared" si="3"/>
        <v>0</v>
      </c>
      <c r="H11" s="18">
        <v>1</v>
      </c>
      <c r="I11" s="17">
        <f t="shared" si="4"/>
        <v>350</v>
      </c>
      <c r="J11" s="17">
        <f t="shared" si="5"/>
        <v>430</v>
      </c>
      <c r="K11" s="17">
        <f>C:C+E:E+I:I+G:G</f>
        <v>2590</v>
      </c>
    </row>
    <row r="12" s="2" customFormat="1" ht="20" customHeight="1" spans="1:11">
      <c r="A12" s="12" t="s">
        <v>19</v>
      </c>
      <c r="B12" s="17">
        <f t="shared" si="0"/>
        <v>6</v>
      </c>
      <c r="C12" s="17">
        <f t="shared" si="1"/>
        <v>6480</v>
      </c>
      <c r="D12" s="17">
        <v>4</v>
      </c>
      <c r="E12" s="17">
        <f t="shared" si="2"/>
        <v>320</v>
      </c>
      <c r="F12" s="17"/>
      <c r="G12" s="17">
        <f t="shared" si="3"/>
        <v>0</v>
      </c>
      <c r="H12" s="18">
        <v>2</v>
      </c>
      <c r="I12" s="17">
        <f t="shared" si="4"/>
        <v>700</v>
      </c>
      <c r="J12" s="17">
        <f t="shared" si="5"/>
        <v>1020</v>
      </c>
      <c r="K12" s="17">
        <f>C:C+E:E+I:I+G:G</f>
        <v>7500</v>
      </c>
    </row>
    <row r="13" s="2" customFormat="1" ht="20" customHeight="1" spans="1:11">
      <c r="A13" s="12" t="s">
        <v>20</v>
      </c>
      <c r="B13" s="17">
        <f t="shared" si="0"/>
        <v>3</v>
      </c>
      <c r="C13" s="17">
        <f t="shared" si="1"/>
        <v>3240</v>
      </c>
      <c r="D13" s="17"/>
      <c r="E13" s="17">
        <f t="shared" si="2"/>
        <v>0</v>
      </c>
      <c r="F13" s="17"/>
      <c r="G13" s="17">
        <f t="shared" si="3"/>
        <v>0</v>
      </c>
      <c r="H13" s="18">
        <v>3</v>
      </c>
      <c r="I13" s="17">
        <f t="shared" si="4"/>
        <v>1050</v>
      </c>
      <c r="J13" s="17">
        <f t="shared" si="5"/>
        <v>1050</v>
      </c>
      <c r="K13" s="17">
        <f>C:C+E:E+I:I+G:G</f>
        <v>4290</v>
      </c>
    </row>
    <row r="14" s="2" customFormat="1" ht="20" customHeight="1" spans="1:11">
      <c r="A14" s="12" t="s">
        <v>21</v>
      </c>
      <c r="B14" s="17">
        <f t="shared" si="0"/>
        <v>6</v>
      </c>
      <c r="C14" s="17">
        <f t="shared" si="1"/>
        <v>6480</v>
      </c>
      <c r="D14" s="17">
        <v>3</v>
      </c>
      <c r="E14" s="17">
        <f t="shared" si="2"/>
        <v>240</v>
      </c>
      <c r="F14" s="17"/>
      <c r="G14" s="17">
        <f t="shared" si="3"/>
        <v>0</v>
      </c>
      <c r="H14" s="18">
        <v>3</v>
      </c>
      <c r="I14" s="17">
        <f t="shared" si="4"/>
        <v>1050</v>
      </c>
      <c r="J14" s="17">
        <f t="shared" si="5"/>
        <v>1290</v>
      </c>
      <c r="K14" s="17">
        <f>C:C+E:E+I:I+G:G</f>
        <v>7770</v>
      </c>
    </row>
    <row r="15" s="4" customFormat="1" ht="20" customHeight="1" spans="1:11">
      <c r="A15" s="12" t="s">
        <v>22</v>
      </c>
      <c r="B15" s="17">
        <f t="shared" si="0"/>
        <v>2</v>
      </c>
      <c r="C15" s="17">
        <f t="shared" si="1"/>
        <v>2160</v>
      </c>
      <c r="D15" s="17">
        <v>1</v>
      </c>
      <c r="E15" s="17">
        <f t="shared" si="2"/>
        <v>80</v>
      </c>
      <c r="F15" s="17"/>
      <c r="G15" s="17">
        <f t="shared" si="3"/>
        <v>0</v>
      </c>
      <c r="H15" s="18">
        <v>1</v>
      </c>
      <c r="I15" s="17">
        <f t="shared" si="4"/>
        <v>350</v>
      </c>
      <c r="J15" s="17">
        <f t="shared" si="5"/>
        <v>430</v>
      </c>
      <c r="K15" s="17">
        <f>C:C+E:E+I:I+G:G</f>
        <v>2590</v>
      </c>
    </row>
    <row r="16" s="2" customFormat="1" ht="20" customHeight="1" spans="1:11">
      <c r="A16" s="12" t="s">
        <v>23</v>
      </c>
      <c r="B16" s="17">
        <f t="shared" si="0"/>
        <v>5</v>
      </c>
      <c r="C16" s="17">
        <f t="shared" si="1"/>
        <v>5400</v>
      </c>
      <c r="D16" s="17">
        <v>3</v>
      </c>
      <c r="E16" s="17">
        <f t="shared" si="2"/>
        <v>240</v>
      </c>
      <c r="F16" s="17"/>
      <c r="G16" s="17">
        <f t="shared" si="3"/>
        <v>0</v>
      </c>
      <c r="H16" s="18">
        <v>2</v>
      </c>
      <c r="I16" s="17">
        <f t="shared" si="4"/>
        <v>700</v>
      </c>
      <c r="J16" s="17">
        <f t="shared" si="5"/>
        <v>940</v>
      </c>
      <c r="K16" s="17">
        <f>C:C+E:E+I:I+G:G</f>
        <v>6340</v>
      </c>
    </row>
    <row r="17" s="2" customFormat="1" ht="20" customHeight="1" spans="1:11">
      <c r="A17" s="12" t="s">
        <v>24</v>
      </c>
      <c r="B17" s="17">
        <f t="shared" si="0"/>
        <v>2</v>
      </c>
      <c r="C17" s="17">
        <f t="shared" si="1"/>
        <v>2160</v>
      </c>
      <c r="D17" s="17">
        <v>1</v>
      </c>
      <c r="E17" s="17">
        <f t="shared" si="2"/>
        <v>80</v>
      </c>
      <c r="F17" s="17"/>
      <c r="G17" s="17">
        <f t="shared" si="3"/>
        <v>0</v>
      </c>
      <c r="H17" s="18">
        <v>1</v>
      </c>
      <c r="I17" s="17">
        <f t="shared" si="4"/>
        <v>350</v>
      </c>
      <c r="J17" s="17">
        <f t="shared" si="5"/>
        <v>430</v>
      </c>
      <c r="K17" s="17">
        <f>C:C+E:E+I:I+G:G</f>
        <v>2590</v>
      </c>
    </row>
    <row r="18" s="2" customFormat="1" ht="20" customHeight="1" spans="1:11">
      <c r="A18" s="12" t="s">
        <v>25</v>
      </c>
      <c r="B18" s="17">
        <f t="shared" si="0"/>
        <v>3</v>
      </c>
      <c r="C18" s="17">
        <f t="shared" si="1"/>
        <v>3240</v>
      </c>
      <c r="D18" s="17">
        <v>1</v>
      </c>
      <c r="E18" s="17">
        <f t="shared" si="2"/>
        <v>80</v>
      </c>
      <c r="F18" s="17"/>
      <c r="G18" s="17">
        <f t="shared" si="3"/>
        <v>0</v>
      </c>
      <c r="H18" s="18">
        <v>2</v>
      </c>
      <c r="I18" s="17">
        <f t="shared" si="4"/>
        <v>700</v>
      </c>
      <c r="J18" s="17">
        <f t="shared" si="5"/>
        <v>780</v>
      </c>
      <c r="K18" s="17">
        <f>C:C+E:E+I:I+G:G</f>
        <v>4020</v>
      </c>
    </row>
    <row r="19" s="2" customFormat="1" ht="20" customHeight="1" spans="1:11">
      <c r="A19" s="12" t="s">
        <v>26</v>
      </c>
      <c r="B19" s="17">
        <f t="shared" si="0"/>
        <v>0</v>
      </c>
      <c r="C19" s="17">
        <f t="shared" si="1"/>
        <v>0</v>
      </c>
      <c r="D19" s="17"/>
      <c r="E19" s="17">
        <f t="shared" si="2"/>
        <v>0</v>
      </c>
      <c r="F19" s="17"/>
      <c r="G19" s="17">
        <f t="shared" si="3"/>
        <v>0</v>
      </c>
      <c r="H19" s="18"/>
      <c r="I19" s="17">
        <f t="shared" si="4"/>
        <v>0</v>
      </c>
      <c r="J19" s="17">
        <f t="shared" si="5"/>
        <v>0</v>
      </c>
      <c r="K19" s="17">
        <f>C:C+E:E+I:I+G:G</f>
        <v>0</v>
      </c>
    </row>
    <row r="20" s="2" customFormat="1" ht="20" customHeight="1" spans="1:11">
      <c r="A20" s="12" t="s">
        <v>27</v>
      </c>
      <c r="B20" s="17">
        <f t="shared" si="0"/>
        <v>37</v>
      </c>
      <c r="C20" s="17">
        <f t="shared" si="1"/>
        <v>39960</v>
      </c>
      <c r="D20" s="17">
        <v>34</v>
      </c>
      <c r="E20" s="17">
        <f t="shared" si="2"/>
        <v>2720</v>
      </c>
      <c r="F20" s="17"/>
      <c r="G20" s="17">
        <f t="shared" si="3"/>
        <v>0</v>
      </c>
      <c r="H20" s="18">
        <v>3</v>
      </c>
      <c r="I20" s="17">
        <f t="shared" si="4"/>
        <v>1050</v>
      </c>
      <c r="J20" s="17">
        <f t="shared" si="5"/>
        <v>3770</v>
      </c>
      <c r="K20" s="17">
        <f>C:C+E:E+I:I+G:G</f>
        <v>43730</v>
      </c>
    </row>
    <row r="21" s="1" customFormat="1" ht="20" customHeight="1" spans="1:11">
      <c r="A21" s="19" t="s">
        <v>28</v>
      </c>
      <c r="B21" s="17">
        <f t="shared" si="0"/>
        <v>19</v>
      </c>
      <c r="C21" s="17">
        <f t="shared" si="1"/>
        <v>20520</v>
      </c>
      <c r="D21" s="17"/>
      <c r="E21" s="17">
        <f t="shared" si="2"/>
        <v>0</v>
      </c>
      <c r="F21" s="17">
        <v>18</v>
      </c>
      <c r="G21" s="17">
        <f t="shared" si="3"/>
        <v>24840</v>
      </c>
      <c r="H21" s="18">
        <v>1</v>
      </c>
      <c r="I21" s="17">
        <f t="shared" si="4"/>
        <v>350</v>
      </c>
      <c r="J21" s="17">
        <f t="shared" si="5"/>
        <v>25190</v>
      </c>
      <c r="K21" s="17">
        <f>C:C+E:E+I:I+G:G</f>
        <v>45710</v>
      </c>
    </row>
    <row r="22" s="1" customFormat="1" ht="35" customHeight="1" spans="1:11">
      <c r="A22" s="20" t="s">
        <v>29</v>
      </c>
      <c r="B22" s="17">
        <f t="shared" si="0"/>
        <v>14</v>
      </c>
      <c r="C22" s="17">
        <f t="shared" si="1"/>
        <v>15120</v>
      </c>
      <c r="D22" s="17">
        <v>14</v>
      </c>
      <c r="E22" s="17">
        <f t="shared" si="2"/>
        <v>1120</v>
      </c>
      <c r="F22" s="17"/>
      <c r="G22" s="17">
        <f t="shared" si="3"/>
        <v>0</v>
      </c>
      <c r="H22" s="17"/>
      <c r="I22" s="17">
        <f t="shared" si="4"/>
        <v>0</v>
      </c>
      <c r="J22" s="17">
        <f t="shared" si="5"/>
        <v>1120</v>
      </c>
      <c r="K22" s="17">
        <f>C:C+E:E+I:I+G:G</f>
        <v>16240</v>
      </c>
    </row>
    <row r="23" s="5" customFormat="1" ht="20" customHeight="1" spans="1:11">
      <c r="A23" s="19" t="s">
        <v>11</v>
      </c>
      <c r="B23" s="17">
        <f>SUM(B5:B22)</f>
        <v>117</v>
      </c>
      <c r="C23" s="20">
        <f t="shared" ref="B23:K23" si="6">SUM(C5:C22)</f>
        <v>126360</v>
      </c>
      <c r="D23" s="20">
        <f t="shared" si="6"/>
        <v>75</v>
      </c>
      <c r="E23" s="20">
        <f t="shared" si="6"/>
        <v>6000</v>
      </c>
      <c r="F23" s="20">
        <f t="shared" si="6"/>
        <v>18</v>
      </c>
      <c r="G23" s="17">
        <f t="shared" si="3"/>
        <v>24840</v>
      </c>
      <c r="H23" s="20">
        <f t="shared" si="6"/>
        <v>24</v>
      </c>
      <c r="I23" s="20">
        <f t="shared" si="6"/>
        <v>8400</v>
      </c>
      <c r="J23" s="17">
        <f t="shared" si="5"/>
        <v>39240</v>
      </c>
      <c r="K23" s="20">
        <f>SUM(K5:K22)</f>
        <v>165600</v>
      </c>
    </row>
    <row r="24" ht="32" hidden="1" customHeight="1" spans="1:12">
      <c r="A24" s="21" t="s">
        <v>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8"/>
    </row>
    <row r="25" hidden="1" spans="1:12">
      <c r="A25" s="23" t="s">
        <v>31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8"/>
    </row>
    <row r="26" hidden="1" spans="1:12">
      <c r="A26" s="23" t="s">
        <v>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8"/>
    </row>
    <row r="27" hidden="1" spans="1:12">
      <c r="A27" s="23" t="s">
        <v>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8"/>
    </row>
    <row r="28" spans="8:11">
      <c r="H28" s="25"/>
      <c r="I28" s="25"/>
      <c r="J28" s="25"/>
      <c r="K28" s="25"/>
    </row>
    <row r="29" spans="9:11">
      <c r="I29"/>
      <c r="J29"/>
      <c r="K29"/>
    </row>
    <row r="30" spans="9:11">
      <c r="I30"/>
      <c r="J30"/>
      <c r="K30"/>
    </row>
    <row r="31" spans="9:11">
      <c r="I31"/>
      <c r="J31"/>
      <c r="K31"/>
    </row>
    <row r="32" spans="9:11">
      <c r="I32"/>
      <c r="J32"/>
      <c r="K32"/>
    </row>
    <row r="33" spans="9:11">
      <c r="I33"/>
      <c r="J33"/>
      <c r="K33"/>
    </row>
    <row r="34" spans="9:11">
      <c r="I34"/>
      <c r="J34"/>
      <c r="K34"/>
    </row>
    <row r="35" spans="9:11">
      <c r="I35"/>
      <c r="J35"/>
      <c r="K35"/>
    </row>
  </sheetData>
  <mergeCells count="11">
    <mergeCell ref="A1:K1"/>
    <mergeCell ref="A2:K2"/>
    <mergeCell ref="D3:J3"/>
    <mergeCell ref="A24:K24"/>
    <mergeCell ref="A25:K25"/>
    <mergeCell ref="A26:K26"/>
    <mergeCell ref="A27:K27"/>
    <mergeCell ref="A3:A4"/>
    <mergeCell ref="B3:B4"/>
    <mergeCell ref="C3:C4"/>
    <mergeCell ref="K3:K4"/>
  </mergeCells>
  <printOptions horizontalCentered="1"/>
  <pageMargins left="0.118055555555556" right="0.0784722222222222" top="0.236111111111111" bottom="0.23611111111111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2022-08-23T01:44:51Z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D31C19F43B5742A5987A8E3BADD9D747</vt:lpwstr>
  </property>
</Properties>
</file>